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6420" activeTab="6"/>
  </bookViews>
  <sheets>
    <sheet name="Stout" sheetId="1" r:id="rId1"/>
    <sheet name="Lager" sheetId="2" r:id="rId2"/>
    <sheet name="Whiskey (Measure)" sheetId="3" r:id="rId3"/>
    <sheet name="Whiskey (Bottle)" sheetId="4" r:id="rId4"/>
    <sheet name="Unleaded Petrol" sheetId="5" r:id="rId5"/>
    <sheet name="Auto Diesel" sheetId="6" r:id="rId6"/>
    <sheet name="Cigarettes" sheetId="7" r:id="rId7"/>
  </sheets>
  <definedNames>
    <definedName name="_xlnm.Print_Area" localSheetId="5">'Auto Diesel'!$A$1:$G$22</definedName>
    <definedName name="_xlnm.Print_Area" localSheetId="6">'Cigarettes'!$A$1:$I$22</definedName>
    <definedName name="_xlnm.Print_Area" localSheetId="1">'Lager'!$A$1:$G$22</definedName>
    <definedName name="_xlnm.Print_Area" localSheetId="0">'Stout'!$A$1:$G$22</definedName>
    <definedName name="_xlnm.Print_Area" localSheetId="4">'Unleaded Petrol'!$A$1:$G$22</definedName>
    <definedName name="_xlnm.Print_Area" localSheetId="3">'Whiskey (Bottle)'!$A$1:$G$22</definedName>
    <definedName name="_xlnm.Print_Area" localSheetId="2">'Whiskey (Measure)'!$A$1:$G$22</definedName>
  </definedNames>
  <calcPr fullCalcOnLoad="1"/>
</workbook>
</file>

<file path=xl/sharedStrings.xml><?xml version="1.0" encoding="utf-8"?>
<sst xmlns="http://schemas.openxmlformats.org/spreadsheetml/2006/main" count="58" uniqueCount="29">
  <si>
    <t xml:space="preserve">Incidence of Duty and VAT per Pint of Stout </t>
  </si>
  <si>
    <t>Total Tax Content €</t>
  </si>
  <si>
    <t>Tax Exclusive Price €</t>
  </si>
  <si>
    <t>Tax as a % of Price</t>
  </si>
  <si>
    <t>VAT Content €</t>
  </si>
  <si>
    <t>Excise Content €</t>
  </si>
  <si>
    <t xml:space="preserve">Incidence of Duty and VAT per Standard Measure of Whiskey </t>
  </si>
  <si>
    <t xml:space="preserve">Incidence of Duty and VAT per Bottle of Whiskey </t>
  </si>
  <si>
    <t>Incidence of Duty and VAT Per Packet of 20 Cigarettes</t>
  </si>
  <si>
    <t xml:space="preserve">Incidence of Duty and VAT Per Litre of Unleaded Petrol </t>
  </si>
  <si>
    <t xml:space="preserve">Tax as a % of Price </t>
  </si>
  <si>
    <t xml:space="preserve">Incidence of Duty and VAT Per Litre of Auto Diesel </t>
  </si>
  <si>
    <t>Excise Content (cent)</t>
  </si>
  <si>
    <t>Bar Price per Pint €</t>
  </si>
  <si>
    <t>Year</t>
  </si>
  <si>
    <t>Bar Price Per Pint €</t>
  </si>
  <si>
    <t>Price Per Bottle €</t>
  </si>
  <si>
    <t>Excise Content - Total €</t>
  </si>
  <si>
    <t>Excise Content - Ad Valorem €</t>
  </si>
  <si>
    <t>Excise Content - Specific €</t>
  </si>
  <si>
    <t>Tax Exclusive price €</t>
  </si>
  <si>
    <t>Retail Price €</t>
  </si>
  <si>
    <t>Price Per Measure €</t>
  </si>
  <si>
    <t>Price Per Litre (cent)</t>
  </si>
  <si>
    <t>VAT Content (cent)</t>
  </si>
  <si>
    <t>Total Tax Content (cent)</t>
  </si>
  <si>
    <t>Tax Exclusive Price (cent)</t>
  </si>
  <si>
    <t>Total Tax as % of Price</t>
  </si>
  <si>
    <t>Incidence of Duty and VAT per Pint of Lager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</si>
</sst>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%"/>
    <numFmt numFmtId="165" formatCode="#,##0.00_);\(#,##0.00\)"/>
    <numFmt numFmtId="166" formatCode="0.000"/>
    <numFmt numFmtId="167" formatCode="0.00_)"/>
    <numFmt numFmtId="168" formatCode="&quot;£&quot;#,##0.000_);\(&quot;£&quot;#,##0.000\)"/>
    <numFmt numFmtId="169" formatCode="_-* #,##0.000_-;\-* #,##0.000_-;_-* &quot;-&quot;??_-;_-@_-"/>
    <numFmt numFmtId="170" formatCode="&quot;£&quot;#,##0.00_);\(&quot;£&quot;#,##0.00\)"/>
    <numFmt numFmtId="171" formatCode="0.0"/>
    <numFmt numFmtId="172" formatCode="0.00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-&quot;£&quot;* #,##0_-;\-&quot;£&quot;* #,##0_-;_-&quot;£&quot;* &quot;-&quot;_-;_-@_-"/>
    <numFmt numFmtId="178" formatCode="_-&quot;£&quot;* #,##0.00_-;\-&quot;£&quot;* #,##0.00_-;_-&quot;£&quot;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10"/>
      <color indexed="21"/>
      <name val="Verdana"/>
      <family val="2"/>
    </font>
    <font>
      <sz val="10"/>
      <color indexed="8"/>
      <name val="Verdana"/>
      <family val="2"/>
    </font>
    <font>
      <i/>
      <sz val="10"/>
      <name val="Verdana"/>
      <family val="2"/>
    </font>
    <font>
      <sz val="10"/>
      <color indexed="21"/>
      <name val="Verdana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65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164" fontId="29" fillId="33" borderId="0" xfId="65" applyNumberFormat="1" applyFont="1" applyFill="1" applyBorder="1" applyAlignment="1">
      <alignment horizontal="center"/>
    </xf>
    <xf numFmtId="0" fontId="30" fillId="34" borderId="0" xfId="58" applyFont="1" applyFill="1" applyBorder="1">
      <alignment/>
      <protection/>
    </xf>
    <xf numFmtId="0" fontId="31" fillId="34" borderId="0" xfId="58" applyFont="1" applyFill="1" applyBorder="1">
      <alignment/>
      <protection/>
    </xf>
    <xf numFmtId="0" fontId="30" fillId="34" borderId="0" xfId="58" applyFont="1" applyFill="1" applyBorder="1" applyAlignment="1">
      <alignment wrapText="1"/>
      <protection/>
    </xf>
    <xf numFmtId="0" fontId="30" fillId="0" borderId="0" xfId="58" applyFont="1">
      <alignment/>
      <protection/>
    </xf>
    <xf numFmtId="0" fontId="31" fillId="33" borderId="0" xfId="58" applyFont="1" applyFill="1" applyBorder="1">
      <alignment/>
      <protection/>
    </xf>
    <xf numFmtId="0" fontId="30" fillId="33" borderId="0" xfId="58" applyFont="1" applyFill="1" applyBorder="1" applyAlignment="1">
      <alignment horizontal="center" wrapText="1"/>
      <protection/>
    </xf>
    <xf numFmtId="0" fontId="30" fillId="33" borderId="0" xfId="58" applyFont="1" applyFill="1" applyBorder="1" applyAlignment="1">
      <alignment wrapText="1"/>
      <protection/>
    </xf>
    <xf numFmtId="0" fontId="30" fillId="33" borderId="0" xfId="58" applyFont="1" applyFill="1" applyBorder="1">
      <alignment/>
      <protection/>
    </xf>
    <xf numFmtId="172" fontId="32" fillId="33" borderId="0" xfId="58" applyNumberFormat="1" applyFont="1" applyFill="1" applyBorder="1" applyProtection="1">
      <alignment/>
      <protection locked="0"/>
    </xf>
    <xf numFmtId="164" fontId="32" fillId="33" borderId="0" xfId="58" applyNumberFormat="1" applyFont="1" applyFill="1" applyBorder="1" applyProtection="1">
      <alignment/>
      <protection locked="0"/>
    </xf>
    <xf numFmtId="172" fontId="30" fillId="33" borderId="0" xfId="58" applyNumberFormat="1" applyFont="1" applyFill="1" applyBorder="1" applyProtection="1">
      <alignment/>
      <protection locked="0"/>
    </xf>
    <xf numFmtId="164" fontId="30" fillId="33" borderId="0" xfId="58" applyNumberFormat="1" applyFont="1" applyFill="1" applyBorder="1" applyProtection="1">
      <alignment/>
      <protection locked="0"/>
    </xf>
    <xf numFmtId="172" fontId="31" fillId="33" borderId="0" xfId="58" applyNumberFormat="1" applyFont="1" applyFill="1" applyBorder="1" applyProtection="1">
      <alignment/>
      <protection locked="0"/>
    </xf>
    <xf numFmtId="164" fontId="31" fillId="33" borderId="0" xfId="58" applyNumberFormat="1" applyFont="1" applyFill="1" applyBorder="1" applyProtection="1">
      <alignment/>
      <protection locked="0"/>
    </xf>
    <xf numFmtId="171" fontId="30" fillId="33" borderId="0" xfId="58" applyNumberFormat="1" applyFont="1" applyFill="1" applyBorder="1">
      <alignment/>
      <protection/>
    </xf>
    <xf numFmtId="171" fontId="31" fillId="33" borderId="0" xfId="58" applyNumberFormat="1" applyFont="1" applyFill="1" applyBorder="1">
      <alignment/>
      <protection/>
    </xf>
    <xf numFmtId="0" fontId="31" fillId="33" borderId="0" xfId="58" applyFont="1" applyFill="1" applyBorder="1" applyAlignment="1">
      <alignment horizontal="left" wrapText="1"/>
      <protection/>
    </xf>
    <xf numFmtId="0" fontId="30" fillId="33" borderId="0" xfId="58" applyFont="1" applyFill="1">
      <alignment/>
      <protection/>
    </xf>
    <xf numFmtId="0" fontId="29" fillId="33" borderId="0" xfId="58" applyFont="1" applyFill="1" applyBorder="1" applyAlignment="1">
      <alignment horizontal="center" wrapText="1"/>
      <protection/>
    </xf>
    <xf numFmtId="0" fontId="4" fillId="34" borderId="0" xfId="60" applyFont="1" applyFill="1" applyBorder="1">
      <alignment/>
      <protection/>
    </xf>
    <xf numFmtId="0" fontId="5" fillId="34" borderId="0" xfId="60" applyFont="1" applyFill="1" applyBorder="1">
      <alignment/>
      <protection/>
    </xf>
    <xf numFmtId="164" fontId="5" fillId="34" borderId="0" xfId="65" applyNumberFormat="1" applyFont="1" applyFill="1" applyBorder="1" applyAlignment="1">
      <alignment/>
    </xf>
    <xf numFmtId="0" fontId="6" fillId="34" borderId="0" xfId="60" applyFont="1" applyFill="1" applyBorder="1">
      <alignment/>
      <protection/>
    </xf>
    <xf numFmtId="0" fontId="7" fillId="34" borderId="0" xfId="60" applyFont="1" applyFill="1" applyBorder="1">
      <alignment/>
      <protection/>
    </xf>
    <xf numFmtId="0" fontId="8" fillId="33" borderId="0" xfId="60" applyFont="1" applyFill="1" applyBorder="1">
      <alignment/>
      <protection/>
    </xf>
    <xf numFmtId="0" fontId="5" fillId="33" borderId="0" xfId="60" applyFont="1" applyFill="1" applyBorder="1" applyAlignment="1">
      <alignment horizontal="center"/>
      <protection/>
    </xf>
    <xf numFmtId="0" fontId="6" fillId="33" borderId="0" xfId="60" applyFont="1" applyFill="1" applyBorder="1">
      <alignment/>
      <protection/>
    </xf>
    <xf numFmtId="0" fontId="7" fillId="33" borderId="0" xfId="60" applyFont="1" applyFill="1" applyBorder="1">
      <alignment/>
      <protection/>
    </xf>
    <xf numFmtId="0" fontId="4" fillId="33" borderId="0" xfId="60" applyFont="1" applyFill="1" applyBorder="1">
      <alignment/>
      <protection/>
    </xf>
    <xf numFmtId="0" fontId="5" fillId="33" borderId="0" xfId="60" applyFont="1" applyFill="1" applyBorder="1">
      <alignment/>
      <protection/>
    </xf>
    <xf numFmtId="164" fontId="5" fillId="2" borderId="10" xfId="65" applyNumberFormat="1" applyFont="1" applyFill="1" applyBorder="1" applyAlignment="1">
      <alignment horizontal="center"/>
    </xf>
    <xf numFmtId="164" fontId="5" fillId="2" borderId="11" xfId="65" applyNumberFormat="1" applyFont="1" applyFill="1" applyBorder="1" applyAlignment="1">
      <alignment horizontal="center"/>
    </xf>
    <xf numFmtId="0" fontId="5" fillId="2" borderId="12" xfId="60" applyFont="1" applyFill="1" applyBorder="1" applyAlignment="1">
      <alignment horizontal="center" vertical="center" wrapText="1"/>
      <protection/>
    </xf>
    <xf numFmtId="0" fontId="5" fillId="33" borderId="13" xfId="60" applyFont="1" applyFill="1" applyBorder="1" applyAlignment="1">
      <alignment horizontal="center" vertical="center" wrapText="1"/>
      <protection/>
    </xf>
    <xf numFmtId="0" fontId="5" fillId="2" borderId="13" xfId="60" applyFont="1" applyFill="1" applyBorder="1" applyAlignment="1">
      <alignment horizontal="center" vertical="center" wrapText="1"/>
      <protection/>
    </xf>
    <xf numFmtId="0" fontId="5" fillId="33" borderId="13" xfId="60" applyFont="1" applyFill="1" applyBorder="1" applyAlignment="1">
      <alignment horizontal="center" vertical="center"/>
      <protection/>
    </xf>
    <xf numFmtId="0" fontId="5" fillId="2" borderId="14" xfId="60" applyFont="1" applyFill="1" applyBorder="1" applyAlignment="1">
      <alignment horizontal="center" vertical="center" wrapText="1"/>
      <protection/>
    </xf>
    <xf numFmtId="0" fontId="5" fillId="34" borderId="15" xfId="60" applyFont="1" applyFill="1" applyBorder="1">
      <alignment/>
      <protection/>
    </xf>
    <xf numFmtId="0" fontId="5" fillId="34" borderId="16" xfId="60" applyFont="1" applyFill="1" applyBorder="1">
      <alignment/>
      <protection/>
    </xf>
    <xf numFmtId="0" fontId="5" fillId="34" borderId="16" xfId="60" applyFont="1" applyFill="1" applyBorder="1" applyAlignment="1">
      <alignment horizontal="center"/>
      <protection/>
    </xf>
    <xf numFmtId="0" fontId="5" fillId="0" borderId="13" xfId="60" applyFont="1" applyFill="1" applyBorder="1" applyAlignment="1">
      <alignment horizontal="center" vertical="center" wrapText="1"/>
      <protection/>
    </xf>
    <xf numFmtId="0" fontId="5" fillId="2" borderId="17" xfId="60" applyFont="1" applyFill="1" applyBorder="1" applyAlignment="1">
      <alignment horizontal="center" vertical="center"/>
      <protection/>
    </xf>
    <xf numFmtId="2" fontId="5" fillId="34" borderId="0" xfId="60" applyNumberFormat="1" applyFont="1" applyFill="1" applyBorder="1" applyAlignment="1">
      <alignment horizontal="center" vertical="center"/>
      <protection/>
    </xf>
    <xf numFmtId="2" fontId="5" fillId="2" borderId="0" xfId="60" applyNumberFormat="1" applyFont="1" applyFill="1" applyBorder="1" applyAlignment="1">
      <alignment horizontal="center" vertical="center"/>
      <protection/>
    </xf>
    <xf numFmtId="2" fontId="5" fillId="33" borderId="0" xfId="60" applyNumberFormat="1" applyFont="1" applyFill="1" applyBorder="1" applyAlignment="1">
      <alignment horizontal="center" vertical="center"/>
      <protection/>
    </xf>
    <xf numFmtId="164" fontId="5" fillId="2" borderId="10" xfId="65" applyNumberFormat="1" applyFont="1" applyFill="1" applyBorder="1" applyAlignment="1">
      <alignment horizontal="center" vertical="center"/>
    </xf>
    <xf numFmtId="0" fontId="5" fillId="2" borderId="18" xfId="60" applyFont="1" applyFill="1" applyBorder="1" applyAlignment="1">
      <alignment horizontal="center" vertical="center"/>
      <protection/>
    </xf>
    <xf numFmtId="167" fontId="5" fillId="34" borderId="0" xfId="60" applyNumberFormat="1" applyFont="1" applyFill="1" applyBorder="1" applyAlignment="1" applyProtection="1">
      <alignment horizontal="center" vertical="center"/>
      <protection locked="0"/>
    </xf>
    <xf numFmtId="167" fontId="5" fillId="2" borderId="0" xfId="60" applyNumberFormat="1" applyFont="1" applyFill="1" applyBorder="1" applyAlignment="1" applyProtection="1">
      <alignment horizontal="center" vertical="center"/>
      <protection locked="0"/>
    </xf>
    <xf numFmtId="167" fontId="5" fillId="2" borderId="0" xfId="60" applyNumberFormat="1" applyFont="1" applyFill="1" applyBorder="1" applyAlignment="1">
      <alignment horizontal="center" vertical="center"/>
      <protection/>
    </xf>
    <xf numFmtId="0" fontId="8" fillId="34" borderId="0" xfId="58" applyFont="1" applyFill="1" applyBorder="1">
      <alignment/>
      <protection/>
    </xf>
    <xf numFmtId="0" fontId="5" fillId="2" borderId="12" xfId="58" applyFont="1" applyFill="1" applyBorder="1" applyAlignment="1">
      <alignment horizontal="center" vertical="center" wrapText="1"/>
      <protection/>
    </xf>
    <xf numFmtId="0" fontId="5" fillId="33" borderId="13" xfId="58" applyFont="1" applyFill="1" applyBorder="1" applyAlignment="1">
      <alignment horizontal="center" vertical="center" wrapText="1"/>
      <protection/>
    </xf>
    <xf numFmtId="0" fontId="5" fillId="2" borderId="13" xfId="58" applyFont="1" applyFill="1" applyBorder="1" applyAlignment="1">
      <alignment horizontal="center" vertical="center" wrapText="1"/>
      <protection/>
    </xf>
    <xf numFmtId="0" fontId="5" fillId="2" borderId="14" xfId="58" applyFont="1" applyFill="1" applyBorder="1" applyAlignment="1">
      <alignment horizontal="center" vertical="center" wrapText="1"/>
      <protection/>
    </xf>
    <xf numFmtId="0" fontId="5" fillId="33" borderId="0" xfId="58" applyFont="1" applyFill="1" applyBorder="1">
      <alignment/>
      <protection/>
    </xf>
    <xf numFmtId="0" fontId="9" fillId="34" borderId="0" xfId="58" applyFont="1" applyFill="1" applyBorder="1" applyAlignment="1" applyProtection="1">
      <alignment horizontal="centerContinuous"/>
      <protection locked="0"/>
    </xf>
    <xf numFmtId="0" fontId="9" fillId="34" borderId="0" xfId="58" applyFont="1" applyFill="1" applyBorder="1" applyAlignment="1">
      <alignment horizontal="centerContinuous"/>
      <protection/>
    </xf>
    <xf numFmtId="0" fontId="9" fillId="34" borderId="0" xfId="58" applyFont="1" applyFill="1" applyBorder="1" applyAlignment="1" applyProtection="1">
      <alignment horizontal="center"/>
      <protection locked="0"/>
    </xf>
    <xf numFmtId="0" fontId="5" fillId="2" borderId="17" xfId="58" applyFont="1" applyFill="1" applyBorder="1" applyAlignment="1">
      <alignment horizontal="center"/>
      <protection/>
    </xf>
    <xf numFmtId="2" fontId="5" fillId="33" borderId="0" xfId="58" applyNumberFormat="1" applyFont="1" applyFill="1" applyBorder="1" applyAlignment="1">
      <alignment horizontal="center"/>
      <protection/>
    </xf>
    <xf numFmtId="2" fontId="5" fillId="2" borderId="0" xfId="58" applyNumberFormat="1" applyFont="1" applyFill="1" applyBorder="1" applyAlignment="1">
      <alignment horizontal="center"/>
      <protection/>
    </xf>
    <xf numFmtId="2" fontId="5" fillId="33" borderId="0" xfId="44" applyNumberFormat="1" applyFont="1" applyFill="1" applyBorder="1" applyAlignment="1">
      <alignment horizontal="center"/>
    </xf>
    <xf numFmtId="164" fontId="5" fillId="2" borderId="10" xfId="64" applyNumberFormat="1" applyFont="1" applyFill="1" applyBorder="1" applyAlignment="1">
      <alignment horizontal="center"/>
    </xf>
    <xf numFmtId="10" fontId="9" fillId="34" borderId="0" xfId="58" applyNumberFormat="1" applyFont="1" applyFill="1" applyBorder="1" applyAlignment="1" applyProtection="1">
      <alignment horizontal="center"/>
      <protection locked="0"/>
    </xf>
    <xf numFmtId="0" fontId="9" fillId="34" borderId="0" xfId="58" applyNumberFormat="1" applyFont="1" applyFill="1" applyBorder="1" applyAlignment="1" applyProtection="1">
      <alignment horizontal="center"/>
      <protection locked="0"/>
    </xf>
    <xf numFmtId="164" fontId="9" fillId="34" borderId="0" xfId="58" applyNumberFormat="1" applyFont="1" applyFill="1" applyBorder="1" applyAlignment="1" applyProtection="1">
      <alignment horizontal="center"/>
      <protection locked="0"/>
    </xf>
    <xf numFmtId="10" fontId="5" fillId="34" borderId="0" xfId="58" applyNumberFormat="1" applyFont="1" applyFill="1" applyBorder="1" applyAlignment="1" applyProtection="1">
      <alignment horizontal="center"/>
      <protection locked="0"/>
    </xf>
    <xf numFmtId="0" fontId="5" fillId="34" borderId="0" xfId="58" applyNumberFormat="1" applyFont="1" applyFill="1" applyBorder="1" applyAlignment="1" applyProtection="1">
      <alignment horizontal="center"/>
      <protection locked="0"/>
    </xf>
    <xf numFmtId="164" fontId="5" fillId="34" borderId="0" xfId="58" applyNumberFormat="1" applyFont="1" applyFill="1" applyBorder="1" applyAlignment="1" applyProtection="1">
      <alignment horizontal="center"/>
      <protection locked="0"/>
    </xf>
    <xf numFmtId="10" fontId="5" fillId="33" borderId="0" xfId="65" applyNumberFormat="1" applyFont="1" applyFill="1" applyBorder="1" applyAlignment="1">
      <alignment/>
    </xf>
    <xf numFmtId="0" fontId="4" fillId="33" borderId="0" xfId="58" applyFont="1" applyFill="1" applyBorder="1">
      <alignment/>
      <protection/>
    </xf>
    <xf numFmtId="10" fontId="4" fillId="33" borderId="0" xfId="65" applyNumberFormat="1" applyFont="1" applyFill="1" applyBorder="1" applyAlignment="1">
      <alignment/>
    </xf>
    <xf numFmtId="2" fontId="5" fillId="34" borderId="0" xfId="58" applyNumberFormat="1" applyFont="1" applyFill="1" applyBorder="1" applyAlignment="1" applyProtection="1">
      <alignment horizontal="center"/>
      <protection locked="0"/>
    </xf>
    <xf numFmtId="2" fontId="4" fillId="34" borderId="0" xfId="58" applyNumberFormat="1" applyFont="1" applyFill="1" applyBorder="1" applyAlignment="1" applyProtection="1">
      <alignment horizontal="center"/>
      <protection locked="0"/>
    </xf>
    <xf numFmtId="10" fontId="4" fillId="34" borderId="0" xfId="58" applyNumberFormat="1" applyFont="1" applyFill="1" applyBorder="1" applyAlignment="1" applyProtection="1">
      <alignment horizontal="center"/>
      <protection locked="0"/>
    </xf>
    <xf numFmtId="164" fontId="4" fillId="34" borderId="0" xfId="58" applyNumberFormat="1" applyFont="1" applyFill="1" applyBorder="1" applyAlignment="1" applyProtection="1">
      <alignment horizontal="center"/>
      <protection locked="0"/>
    </xf>
    <xf numFmtId="164" fontId="9" fillId="33" borderId="0" xfId="58" applyNumberFormat="1" applyFont="1" applyFill="1" applyBorder="1" applyAlignment="1" applyProtection="1">
      <alignment horizontal="center"/>
      <protection locked="0"/>
    </xf>
    <xf numFmtId="168" fontId="9" fillId="34" borderId="0" xfId="58" applyNumberFormat="1" applyFont="1" applyFill="1" applyBorder="1" applyAlignment="1" applyProtection="1">
      <alignment horizontal="center"/>
      <protection locked="0"/>
    </xf>
    <xf numFmtId="9" fontId="9" fillId="34" borderId="0" xfId="58" applyNumberFormat="1" applyFont="1" applyFill="1" applyBorder="1" applyAlignment="1" applyProtection="1">
      <alignment horizontal="center"/>
      <protection locked="0"/>
    </xf>
    <xf numFmtId="164" fontId="5" fillId="34" borderId="0" xfId="58" applyNumberFormat="1" applyFont="1" applyFill="1" applyBorder="1">
      <alignment/>
      <protection/>
    </xf>
    <xf numFmtId="0" fontId="5" fillId="33" borderId="0" xfId="58" applyFont="1" applyFill="1" applyBorder="1" applyAlignment="1">
      <alignment/>
      <protection/>
    </xf>
    <xf numFmtId="0" fontId="5" fillId="33" borderId="0" xfId="58" applyFont="1" applyFill="1" applyAlignment="1">
      <alignment/>
      <protection/>
    </xf>
    <xf numFmtId="0" fontId="10" fillId="34" borderId="0" xfId="58" applyFont="1" applyFill="1" applyBorder="1">
      <alignment/>
      <protection/>
    </xf>
    <xf numFmtId="0" fontId="10" fillId="33" borderId="0" xfId="58" applyFont="1" applyFill="1" applyBorder="1">
      <alignment/>
      <protection/>
    </xf>
    <xf numFmtId="0" fontId="5" fillId="2" borderId="17" xfId="58" applyFont="1" applyFill="1" applyBorder="1" applyAlignment="1">
      <alignment horizontal="center" vertical="center"/>
      <protection/>
    </xf>
    <xf numFmtId="171" fontId="5" fillId="33" borderId="0" xfId="58" applyNumberFormat="1" applyFont="1" applyFill="1" applyBorder="1" applyAlignment="1">
      <alignment horizontal="center" vertical="center"/>
      <protection/>
    </xf>
    <xf numFmtId="2" fontId="5" fillId="2" borderId="0" xfId="58" applyNumberFormat="1" applyFont="1" applyFill="1" applyBorder="1" applyAlignment="1">
      <alignment horizontal="center" vertical="center"/>
      <protection/>
    </xf>
    <xf numFmtId="2" fontId="5" fillId="33" borderId="0" xfId="58" applyNumberFormat="1" applyFont="1" applyFill="1" applyBorder="1" applyAlignment="1">
      <alignment horizontal="center" vertical="center"/>
      <protection/>
    </xf>
    <xf numFmtId="0" fontId="11" fillId="34" borderId="0" xfId="58" applyFont="1" applyFill="1" applyBorder="1">
      <alignment/>
      <protection/>
    </xf>
    <xf numFmtId="171" fontId="5" fillId="33" borderId="0" xfId="58" applyNumberFormat="1" applyFont="1" applyFill="1" applyBorder="1" applyAlignment="1">
      <alignment horizontal="center"/>
      <protection/>
    </xf>
    <xf numFmtId="2" fontId="5" fillId="2" borderId="0" xfId="65" applyNumberFormat="1" applyFont="1" applyFill="1" applyBorder="1" applyAlignment="1">
      <alignment horizontal="center"/>
    </xf>
    <xf numFmtId="0" fontId="5" fillId="34" borderId="19" xfId="58" applyFont="1" applyFill="1" applyBorder="1">
      <alignment/>
      <protection/>
    </xf>
    <xf numFmtId="2" fontId="5" fillId="2" borderId="20" xfId="65" applyNumberFormat="1" applyFont="1" applyFill="1" applyBorder="1" applyAlignment="1">
      <alignment horizontal="center"/>
    </xf>
    <xf numFmtId="0" fontId="11" fillId="0" borderId="0" xfId="58" applyFont="1" applyFill="1" applyBorder="1">
      <alignment/>
      <protection/>
    </xf>
    <xf numFmtId="0" fontId="4" fillId="0" borderId="0" xfId="58" applyFont="1" applyFill="1" applyBorder="1">
      <alignment/>
      <protection/>
    </xf>
    <xf numFmtId="0" fontId="5" fillId="0" borderId="0" xfId="58" applyFont="1" applyFill="1" applyBorder="1">
      <alignment/>
      <protection/>
    </xf>
    <xf numFmtId="167" fontId="5" fillId="33" borderId="0" xfId="60" applyNumberFormat="1" applyFont="1" applyFill="1" applyBorder="1" applyAlignment="1">
      <alignment horizontal="center" vertical="center"/>
      <protection/>
    </xf>
    <xf numFmtId="0" fontId="11" fillId="33" borderId="0" xfId="58" applyFont="1" applyFill="1" applyBorder="1">
      <alignment/>
      <protection/>
    </xf>
    <xf numFmtId="0" fontId="5" fillId="2" borderId="17" xfId="60" applyFont="1" applyFill="1" applyBorder="1" applyAlignment="1">
      <alignment horizontal="center"/>
      <protection/>
    </xf>
    <xf numFmtId="167" fontId="5" fillId="34" borderId="0" xfId="60" applyNumberFormat="1" applyFont="1" applyFill="1" applyBorder="1" applyAlignment="1" applyProtection="1">
      <alignment horizontal="center"/>
      <protection locked="0"/>
    </xf>
    <xf numFmtId="167" fontId="5" fillId="2" borderId="0" xfId="60" applyNumberFormat="1" applyFont="1" applyFill="1" applyBorder="1" applyAlignment="1" applyProtection="1">
      <alignment horizontal="center"/>
      <protection locked="0"/>
    </xf>
    <xf numFmtId="167" fontId="5" fillId="33" borderId="0" xfId="60" applyNumberFormat="1" applyFont="1" applyFill="1" applyBorder="1" applyAlignment="1">
      <alignment horizontal="center"/>
      <protection/>
    </xf>
    <xf numFmtId="167" fontId="5" fillId="2" borderId="0" xfId="60" applyNumberFormat="1" applyFont="1" applyFill="1" applyBorder="1" applyAlignment="1">
      <alignment horizontal="center"/>
      <protection/>
    </xf>
    <xf numFmtId="2" fontId="5" fillId="33" borderId="0" xfId="60" applyNumberFormat="1" applyFont="1" applyFill="1" applyBorder="1" applyAlignment="1">
      <alignment horizontal="center"/>
      <protection/>
    </xf>
    <xf numFmtId="2" fontId="12" fillId="34" borderId="0" xfId="0" applyNumberFormat="1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167" fontId="5" fillId="34" borderId="0" xfId="0" applyNumberFormat="1" applyFont="1" applyFill="1" applyBorder="1" applyAlignment="1" applyProtection="1">
      <alignment horizontal="center"/>
      <protection locked="0"/>
    </xf>
    <xf numFmtId="167" fontId="5" fillId="2" borderId="0" xfId="0" applyNumberFormat="1" applyFont="1" applyFill="1" applyBorder="1" applyAlignment="1" applyProtection="1">
      <alignment horizontal="center"/>
      <protection locked="0"/>
    </xf>
    <xf numFmtId="167" fontId="5" fillId="34" borderId="0" xfId="0" applyNumberFormat="1" applyFont="1" applyFill="1" applyBorder="1" applyAlignment="1">
      <alignment horizontal="center"/>
    </xf>
    <xf numFmtId="167" fontId="5" fillId="2" borderId="0" xfId="0" applyNumberFormat="1" applyFont="1" applyFill="1" applyBorder="1" applyAlignment="1">
      <alignment horizontal="center"/>
    </xf>
    <xf numFmtId="171" fontId="5" fillId="34" borderId="0" xfId="0" applyNumberFormat="1" applyFont="1" applyFill="1" applyBorder="1" applyAlignment="1">
      <alignment horizontal="center"/>
    </xf>
    <xf numFmtId="2" fontId="5" fillId="2" borderId="0" xfId="44" applyNumberFormat="1" applyFont="1" applyFill="1" applyBorder="1" applyAlignment="1">
      <alignment horizontal="center"/>
    </xf>
    <xf numFmtId="0" fontId="5" fillId="2" borderId="18" xfId="58" applyFont="1" applyFill="1" applyBorder="1" applyAlignment="1">
      <alignment horizontal="center"/>
      <protection/>
    </xf>
    <xf numFmtId="0" fontId="5" fillId="2" borderId="18" xfId="58" applyFont="1" applyFill="1" applyBorder="1" applyAlignment="1">
      <alignment horizontal="center" vertical="center"/>
      <protection/>
    </xf>
    <xf numFmtId="2" fontId="5" fillId="33" borderId="20" xfId="60" applyNumberFormat="1" applyFont="1" applyFill="1" applyBorder="1" applyAlignment="1">
      <alignment horizontal="center" vertical="center"/>
      <protection/>
    </xf>
    <xf numFmtId="2" fontId="5" fillId="2" borderId="20" xfId="60" applyNumberFormat="1" applyFont="1" applyFill="1" applyBorder="1" applyAlignment="1">
      <alignment horizontal="center" vertical="center"/>
      <protection/>
    </xf>
    <xf numFmtId="164" fontId="5" fillId="2" borderId="11" xfId="65" applyNumberFormat="1" applyFont="1" applyFill="1" applyBorder="1" applyAlignment="1">
      <alignment horizontal="center" vertical="center"/>
    </xf>
    <xf numFmtId="167" fontId="5" fillId="34" borderId="20" xfId="60" applyNumberFormat="1" applyFont="1" applyFill="1" applyBorder="1" applyAlignment="1" applyProtection="1">
      <alignment horizontal="center" vertical="center"/>
      <protection locked="0"/>
    </xf>
    <xf numFmtId="167" fontId="5" fillId="2" borderId="20" xfId="60" applyNumberFormat="1" applyFont="1" applyFill="1" applyBorder="1" applyAlignment="1" applyProtection="1">
      <alignment horizontal="center" vertical="center"/>
      <protection locked="0"/>
    </xf>
    <xf numFmtId="167" fontId="5" fillId="33" borderId="20" xfId="60" applyNumberFormat="1" applyFont="1" applyFill="1" applyBorder="1" applyAlignment="1">
      <alignment horizontal="center" vertical="center"/>
      <protection/>
    </xf>
    <xf numFmtId="167" fontId="5" fillId="2" borderId="20" xfId="60" applyNumberFormat="1" applyFont="1" applyFill="1" applyBorder="1" applyAlignment="1">
      <alignment horizontal="center" vertical="center"/>
      <protection/>
    </xf>
    <xf numFmtId="171" fontId="5" fillId="33" borderId="20" xfId="58" applyNumberFormat="1" applyFont="1" applyFill="1" applyBorder="1" applyAlignment="1">
      <alignment horizontal="center"/>
      <protection/>
    </xf>
    <xf numFmtId="2" fontId="5" fillId="2" borderId="20" xfId="58" applyNumberFormat="1" applyFont="1" applyFill="1" applyBorder="1" applyAlignment="1">
      <alignment horizontal="center"/>
      <protection/>
    </xf>
    <xf numFmtId="2" fontId="5" fillId="33" borderId="20" xfId="58" applyNumberFormat="1" applyFont="1" applyFill="1" applyBorder="1" applyAlignment="1">
      <alignment horizontal="center"/>
      <protection/>
    </xf>
    <xf numFmtId="171" fontId="5" fillId="33" borderId="20" xfId="58" applyNumberFormat="1" applyFont="1" applyFill="1" applyBorder="1" applyAlignment="1">
      <alignment horizontal="center" vertical="center"/>
      <protection/>
    </xf>
    <xf numFmtId="2" fontId="5" fillId="2" borderId="20" xfId="58" applyNumberFormat="1" applyFont="1" applyFill="1" applyBorder="1" applyAlignment="1">
      <alignment horizontal="center" vertical="center"/>
      <protection/>
    </xf>
    <xf numFmtId="2" fontId="5" fillId="33" borderId="20" xfId="58" applyNumberFormat="1" applyFont="1" applyFill="1" applyBorder="1" applyAlignment="1">
      <alignment horizontal="center" vertical="center"/>
      <protection/>
    </xf>
    <xf numFmtId="2" fontId="5" fillId="33" borderId="20" xfId="44" applyNumberFormat="1" applyFont="1" applyFill="1" applyBorder="1" applyAlignment="1">
      <alignment horizontal="center"/>
    </xf>
    <xf numFmtId="164" fontId="5" fillId="2" borderId="11" xfId="64" applyNumberFormat="1" applyFont="1" applyFill="1" applyBorder="1" applyAlignment="1">
      <alignment horizontal="center"/>
    </xf>
    <xf numFmtId="0" fontId="5" fillId="2" borderId="17" xfId="58" applyFont="1" applyFill="1" applyBorder="1" applyAlignment="1">
      <alignment horizontal="center" vertical="center" wrapText="1"/>
      <protection/>
    </xf>
    <xf numFmtId="0" fontId="5" fillId="33" borderId="0" xfId="58" applyFont="1" applyFill="1" applyBorder="1" applyAlignment="1">
      <alignment horizontal="center" vertical="center" wrapText="1"/>
      <protection/>
    </xf>
    <xf numFmtId="0" fontId="5" fillId="2" borderId="0" xfId="58" applyFont="1" applyFill="1" applyBorder="1" applyAlignment="1">
      <alignment horizontal="center" vertical="center" wrapText="1"/>
      <protection/>
    </xf>
    <xf numFmtId="2" fontId="5" fillId="2" borderId="0" xfId="58" applyNumberFormat="1" applyFont="1" applyFill="1" applyBorder="1" applyAlignment="1">
      <alignment horizontal="center" vertical="center" wrapText="1"/>
      <protection/>
    </xf>
    <xf numFmtId="164" fontId="5" fillId="2" borderId="10" xfId="64" applyNumberFormat="1" applyFont="1" applyFill="1" applyBorder="1" applyAlignment="1">
      <alignment horizontal="center" vertical="center" wrapText="1"/>
    </xf>
    <xf numFmtId="164" fontId="5" fillId="2" borderId="10" xfId="58" applyNumberFormat="1" applyFont="1" applyFill="1" applyBorder="1" applyAlignment="1">
      <alignment horizontal="center" vertical="center" wrapText="1"/>
      <protection/>
    </xf>
    <xf numFmtId="0" fontId="5" fillId="2" borderId="17" xfId="60" applyFont="1" applyFill="1" applyBorder="1" applyAlignment="1">
      <alignment horizontal="center" vertical="center" wrapText="1"/>
      <protection/>
    </xf>
    <xf numFmtId="0" fontId="50" fillId="2" borderId="0" xfId="58" applyFont="1" applyFill="1" applyBorder="1" applyAlignment="1">
      <alignment horizontal="center" vertical="center" wrapText="1"/>
      <protection/>
    </xf>
    <xf numFmtId="0" fontId="5" fillId="33" borderId="0" xfId="60" applyFont="1" applyFill="1" applyBorder="1" applyAlignment="1">
      <alignment horizontal="center" vertical="center" wrapText="1"/>
      <protection/>
    </xf>
    <xf numFmtId="0" fontId="5" fillId="2" borderId="0" xfId="60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horizontal="center" vertical="center" wrapText="1"/>
      <protection/>
    </xf>
    <xf numFmtId="2" fontId="5" fillId="2" borderId="0" xfId="60" applyNumberFormat="1" applyFont="1" applyFill="1" applyBorder="1" applyAlignment="1">
      <alignment horizontal="center" vertical="center" wrapText="1"/>
      <protection/>
    </xf>
    <xf numFmtId="10" fontId="5" fillId="2" borderId="10" xfId="60" applyNumberFormat="1" applyFont="1" applyFill="1" applyBorder="1" applyAlignment="1">
      <alignment horizontal="center" vertical="center" wrapText="1"/>
      <protection/>
    </xf>
    <xf numFmtId="164" fontId="5" fillId="2" borderId="10" xfId="60" applyNumberFormat="1" applyFont="1" applyFill="1" applyBorder="1" applyAlignment="1">
      <alignment horizontal="center" vertical="center" wrapText="1"/>
      <protection/>
    </xf>
    <xf numFmtId="0" fontId="4" fillId="2" borderId="21" xfId="60" applyFont="1" applyFill="1" applyBorder="1" applyAlignment="1">
      <alignment horizontal="center" vertical="center"/>
      <protection/>
    </xf>
    <xf numFmtId="0" fontId="4" fillId="2" borderId="22" xfId="60" applyFont="1" applyFill="1" applyBorder="1" applyAlignment="1">
      <alignment horizontal="center" vertical="center"/>
      <protection/>
    </xf>
    <xf numFmtId="0" fontId="4" fillId="2" borderId="23" xfId="60" applyFont="1" applyFill="1" applyBorder="1" applyAlignment="1">
      <alignment horizontal="center" vertical="center"/>
      <protection/>
    </xf>
    <xf numFmtId="0" fontId="4" fillId="2" borderId="12" xfId="60" applyFont="1" applyFill="1" applyBorder="1" applyAlignment="1">
      <alignment horizontal="center" vertical="center"/>
      <protection/>
    </xf>
    <xf numFmtId="0" fontId="4" fillId="2" borderId="13" xfId="60" applyFont="1" applyFill="1" applyBorder="1" applyAlignment="1">
      <alignment horizontal="center" vertical="center"/>
      <protection/>
    </xf>
    <xf numFmtId="0" fontId="4" fillId="2" borderId="14" xfId="60" applyFont="1" applyFill="1" applyBorder="1" applyAlignment="1">
      <alignment horizontal="center" vertical="center"/>
      <protection/>
    </xf>
    <xf numFmtId="0" fontId="4" fillId="2" borderId="12" xfId="60" applyFont="1" applyFill="1" applyBorder="1" applyAlignment="1">
      <alignment horizontal="center" vertical="center" wrapText="1"/>
      <protection/>
    </xf>
    <xf numFmtId="0" fontId="4" fillId="2" borderId="13" xfId="60" applyFont="1" applyFill="1" applyBorder="1" applyAlignment="1">
      <alignment horizontal="center" vertical="center" wrapText="1"/>
      <protection/>
    </xf>
    <xf numFmtId="0" fontId="4" fillId="2" borderId="14" xfId="60" applyFont="1" applyFill="1" applyBorder="1" applyAlignment="1">
      <alignment horizontal="center" vertical="center" wrapText="1"/>
      <protection/>
    </xf>
    <xf numFmtId="0" fontId="4" fillId="2" borderId="12" xfId="58" applyFont="1" applyFill="1" applyBorder="1" applyAlignment="1">
      <alignment horizontal="center" vertical="center" wrapText="1"/>
      <protection/>
    </xf>
    <xf numFmtId="0" fontId="4" fillId="2" borderId="13" xfId="58" applyFont="1" applyFill="1" applyBorder="1" applyAlignment="1">
      <alignment horizontal="center" vertical="center" wrapText="1"/>
      <protection/>
    </xf>
    <xf numFmtId="0" fontId="4" fillId="2" borderId="14" xfId="58" applyFont="1" applyFill="1" applyBorder="1" applyAlignment="1">
      <alignment horizontal="center" vertical="center" wrapText="1"/>
      <protection/>
    </xf>
    <xf numFmtId="0" fontId="4" fillId="2" borderId="12" xfId="58" applyFont="1" applyFill="1" applyBorder="1" applyAlignment="1">
      <alignment horizontal="center" vertical="center"/>
      <protection/>
    </xf>
    <xf numFmtId="0" fontId="4" fillId="2" borderId="13" xfId="58" applyFont="1" applyFill="1" applyBorder="1" applyAlignment="1">
      <alignment horizontal="center" vertical="center"/>
      <protection/>
    </xf>
    <xf numFmtId="0" fontId="4" fillId="2" borderId="14" xfId="58" applyFont="1" applyFill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7150" y="0"/>
          <a:ext cx="789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Since October 1993, when the system for charging duty was changed to an "end product" basis, the unit of charge has been the hectolitre per percent alcohol by volume.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SheetLayoutView="100" zoomScalePageLayoutView="85" workbookViewId="0" topLeftCell="A1">
      <selection activeCell="B36" sqref="B36"/>
    </sheetView>
  </sheetViews>
  <sheetFormatPr defaultColWidth="9.140625" defaultRowHeight="15"/>
  <cols>
    <col min="1" max="1" width="15.421875" style="41" customWidth="1"/>
    <col min="2" max="2" width="21.57421875" style="41" customWidth="1"/>
    <col min="3" max="3" width="18.7109375" style="41" customWidth="1"/>
    <col min="4" max="4" width="19.7109375" style="41" customWidth="1"/>
    <col min="5" max="5" width="20.57421875" style="41" customWidth="1"/>
    <col min="6" max="6" width="23.28125" style="41" customWidth="1"/>
    <col min="7" max="7" width="20.8515625" style="41" customWidth="1"/>
    <col min="8" max="10" width="15.421875" style="40" customWidth="1"/>
    <col min="11" max="11" width="12.421875" style="40" customWidth="1"/>
    <col min="12" max="16384" width="9.140625" style="40" customWidth="1"/>
  </cols>
  <sheetData>
    <row r="1" spans="1:7" s="26" customFormat="1" ht="24.75" customHeight="1">
      <c r="A1" s="147" t="s">
        <v>0</v>
      </c>
      <c r="B1" s="148"/>
      <c r="C1" s="148"/>
      <c r="D1" s="148"/>
      <c r="E1" s="148"/>
      <c r="F1" s="148"/>
      <c r="G1" s="149"/>
    </row>
    <row r="2" spans="1:7" s="22" customFormat="1" ht="18" customHeight="1">
      <c r="A2" s="34" t="s">
        <v>14</v>
      </c>
      <c r="B2" s="35" t="s">
        <v>13</v>
      </c>
      <c r="C2" s="36" t="s">
        <v>5</v>
      </c>
      <c r="D2" s="35" t="s">
        <v>4</v>
      </c>
      <c r="E2" s="36" t="s">
        <v>1</v>
      </c>
      <c r="F2" s="37" t="s">
        <v>2</v>
      </c>
      <c r="G2" s="38" t="s">
        <v>3</v>
      </c>
    </row>
    <row r="3" spans="1:7" s="22" customFormat="1" ht="13.5" customHeight="1">
      <c r="A3" s="139">
        <v>2022</v>
      </c>
      <c r="B3" s="108">
        <v>5.16</v>
      </c>
      <c r="C3" s="109">
        <v>0.54</v>
      </c>
      <c r="D3" s="108">
        <v>0.96</v>
      </c>
      <c r="E3" s="109">
        <v>1.5</v>
      </c>
      <c r="F3" s="108">
        <v>3.66</v>
      </c>
      <c r="G3" s="32">
        <v>0.291</v>
      </c>
    </row>
    <row r="4" spans="1:7" s="22" customFormat="1" ht="13.5" customHeight="1">
      <c r="A4" s="139">
        <v>2021</v>
      </c>
      <c r="B4" s="108">
        <v>4.95</v>
      </c>
      <c r="C4" s="109">
        <v>0.54</v>
      </c>
      <c r="D4" s="108">
        <v>0.93</v>
      </c>
      <c r="E4" s="109">
        <v>1.46</v>
      </c>
      <c r="F4" s="108">
        <v>3.49</v>
      </c>
      <c r="G4" s="32">
        <v>0.295</v>
      </c>
    </row>
    <row r="5" spans="1:7" s="22" customFormat="1" ht="13.5" customHeight="1">
      <c r="A5" s="139">
        <v>2020</v>
      </c>
      <c r="B5" s="108">
        <v>4.88</v>
      </c>
      <c r="C5" s="109">
        <v>0.54</v>
      </c>
      <c r="D5" s="108">
        <v>0.85</v>
      </c>
      <c r="E5" s="109">
        <v>1.38</v>
      </c>
      <c r="F5" s="108">
        <v>3.5</v>
      </c>
      <c r="G5" s="32">
        <v>0.283</v>
      </c>
    </row>
    <row r="6" spans="1:7" s="22" customFormat="1" ht="13.5" customHeight="1">
      <c r="A6" s="43">
        <v>2019</v>
      </c>
      <c r="B6" s="108">
        <v>4.66</v>
      </c>
      <c r="C6" s="109">
        <v>0.54</v>
      </c>
      <c r="D6" s="108">
        <v>0.87</v>
      </c>
      <c r="E6" s="109">
        <v>1.41</v>
      </c>
      <c r="F6" s="108">
        <v>3.25</v>
      </c>
      <c r="G6" s="32">
        <v>0.302</v>
      </c>
    </row>
    <row r="7" spans="1:7" s="22" customFormat="1" ht="13.5" customHeight="1">
      <c r="A7" s="43">
        <v>2018</v>
      </c>
      <c r="B7" s="108">
        <v>4.62</v>
      </c>
      <c r="C7" s="109">
        <v>0.54</v>
      </c>
      <c r="D7" s="108">
        <v>0.86</v>
      </c>
      <c r="E7" s="109">
        <v>1.4</v>
      </c>
      <c r="F7" s="108">
        <v>3.22</v>
      </c>
      <c r="G7" s="32">
        <v>0.303</v>
      </c>
    </row>
    <row r="8" spans="1:7" s="24" customFormat="1" ht="13.5" customHeight="1">
      <c r="A8" s="43">
        <v>2017</v>
      </c>
      <c r="B8" s="108">
        <v>4.48</v>
      </c>
      <c r="C8" s="109">
        <v>0.54</v>
      </c>
      <c r="D8" s="108">
        <v>0.8070569105691057</v>
      </c>
      <c r="E8" s="109">
        <v>1.37</v>
      </c>
      <c r="F8" s="108">
        <v>3.11</v>
      </c>
      <c r="G8" s="32">
        <v>0.306</v>
      </c>
    </row>
    <row r="9" spans="1:7" s="25" customFormat="1" ht="13.5" customHeight="1">
      <c r="A9" s="43">
        <v>2016</v>
      </c>
      <c r="B9" s="46">
        <v>4.34</v>
      </c>
      <c r="C9" s="45">
        <v>0.54</v>
      </c>
      <c r="D9" s="46">
        <v>0.8070569105691057</v>
      </c>
      <c r="E9" s="45">
        <v>1.35</v>
      </c>
      <c r="F9" s="46">
        <v>2.99</v>
      </c>
      <c r="G9" s="47">
        <v>0.31</v>
      </c>
    </row>
    <row r="10" spans="1:7" s="25" customFormat="1" ht="13.5" customHeight="1">
      <c r="A10" s="43">
        <v>2015</v>
      </c>
      <c r="B10" s="46">
        <v>4.32</v>
      </c>
      <c r="C10" s="45">
        <v>0.54</v>
      </c>
      <c r="D10" s="46">
        <v>0.81</v>
      </c>
      <c r="E10" s="45">
        <v>1.34</v>
      </c>
      <c r="F10" s="46">
        <v>2.97</v>
      </c>
      <c r="G10" s="47">
        <v>0.311</v>
      </c>
    </row>
    <row r="11" spans="1:7" s="21" customFormat="1" ht="13.5" customHeight="1">
      <c r="A11" s="43">
        <v>2014</v>
      </c>
      <c r="B11" s="46">
        <v>4.3</v>
      </c>
      <c r="C11" s="45">
        <v>0.54</v>
      </c>
      <c r="D11" s="46">
        <v>0.8</v>
      </c>
      <c r="E11" s="45">
        <v>1.34</v>
      </c>
      <c r="F11" s="46">
        <v>2.96</v>
      </c>
      <c r="G11" s="47">
        <v>0.312</v>
      </c>
    </row>
    <row r="12" spans="1:7" s="22" customFormat="1" ht="13.5" customHeight="1">
      <c r="A12" s="43">
        <v>2013</v>
      </c>
      <c r="B12" s="46">
        <v>4.28</v>
      </c>
      <c r="C12" s="45">
        <v>0.54</v>
      </c>
      <c r="D12" s="46">
        <v>0.8</v>
      </c>
      <c r="E12" s="45">
        <v>1.34</v>
      </c>
      <c r="F12" s="46">
        <v>2.95</v>
      </c>
      <c r="G12" s="47">
        <v>0.312</v>
      </c>
    </row>
    <row r="13" spans="1:7" s="21" customFormat="1" ht="13.5" customHeight="1">
      <c r="A13" s="43">
        <v>2012</v>
      </c>
      <c r="B13" s="46">
        <v>4.012</v>
      </c>
      <c r="C13" s="45">
        <v>0.3729931040000001</v>
      </c>
      <c r="D13" s="46">
        <v>0.750211382113821</v>
      </c>
      <c r="E13" s="45">
        <v>1.123204486113821</v>
      </c>
      <c r="F13" s="46">
        <v>2.8887955138861785</v>
      </c>
      <c r="G13" s="47">
        <v>0.27996123781501026</v>
      </c>
    </row>
    <row r="14" spans="1:7" s="22" customFormat="1" ht="13.5" customHeight="1">
      <c r="A14" s="43">
        <v>2011</v>
      </c>
      <c r="B14" s="46">
        <v>3.949</v>
      </c>
      <c r="C14" s="45">
        <v>0.3729931040000001</v>
      </c>
      <c r="D14" s="46">
        <v>0.6853636363636364</v>
      </c>
      <c r="E14" s="45">
        <v>1.0583567403636365</v>
      </c>
      <c r="F14" s="46">
        <v>2.8906432596363634</v>
      </c>
      <c r="G14" s="47">
        <v>0.26800626496926727</v>
      </c>
    </row>
    <row r="15" spans="1:7" s="22" customFormat="1" ht="13.5" customHeight="1">
      <c r="A15" s="43">
        <v>2010</v>
      </c>
      <c r="B15" s="46">
        <v>3.955</v>
      </c>
      <c r="C15" s="45">
        <v>0.3729931040000001</v>
      </c>
      <c r="D15" s="46">
        <v>0.686404958677686</v>
      </c>
      <c r="E15" s="45">
        <v>1.059398062677686</v>
      </c>
      <c r="F15" s="46">
        <v>2.895601937322314</v>
      </c>
      <c r="G15" s="47">
        <v>0.2678629741283656</v>
      </c>
    </row>
    <row r="16" spans="1:7" s="21" customFormat="1" ht="13.5" customHeight="1">
      <c r="A16" s="43">
        <v>2009</v>
      </c>
      <c r="B16" s="46">
        <v>4.089</v>
      </c>
      <c r="C16" s="45">
        <v>0.471</v>
      </c>
      <c r="D16" s="46">
        <v>0.7235679012345679</v>
      </c>
      <c r="E16" s="45">
        <v>1.194567901234568</v>
      </c>
      <c r="F16" s="46">
        <v>2.8944320987654324</v>
      </c>
      <c r="G16" s="47">
        <v>0.2921418198176982</v>
      </c>
    </row>
    <row r="17" spans="1:8" ht="13.5" customHeight="1">
      <c r="A17" s="43">
        <v>2008</v>
      </c>
      <c r="B17" s="46">
        <v>4.094</v>
      </c>
      <c r="C17" s="45">
        <v>0.471</v>
      </c>
      <c r="D17" s="46">
        <v>0.7105289256198348</v>
      </c>
      <c r="E17" s="45">
        <v>1.1815289256198347</v>
      </c>
      <c r="F17" s="46">
        <v>2.9124710743801656</v>
      </c>
      <c r="G17" s="47">
        <v>0.2886001283878443</v>
      </c>
      <c r="H17" s="39"/>
    </row>
    <row r="18" spans="1:8" ht="13.5" customHeight="1">
      <c r="A18" s="43">
        <v>2007</v>
      </c>
      <c r="B18" s="46">
        <v>3.848</v>
      </c>
      <c r="C18" s="45">
        <v>0.471</v>
      </c>
      <c r="D18" s="46">
        <v>0.6678347107438016</v>
      </c>
      <c r="E18" s="45">
        <v>1.1388347107438017</v>
      </c>
      <c r="F18" s="46">
        <v>2.709165289256198</v>
      </c>
      <c r="G18" s="47">
        <v>0.2959549664095119</v>
      </c>
      <c r="H18" s="39"/>
    </row>
    <row r="19" spans="1:8" ht="13.5" customHeight="1">
      <c r="A19" s="43">
        <v>2006</v>
      </c>
      <c r="B19" s="46">
        <v>3.744</v>
      </c>
      <c r="C19" s="45">
        <v>0.471</v>
      </c>
      <c r="D19" s="46">
        <v>0.6497851239669422</v>
      </c>
      <c r="E19" s="45">
        <v>1.1207851239669422</v>
      </c>
      <c r="F19" s="46">
        <v>2.623214876033058</v>
      </c>
      <c r="G19" s="47">
        <v>0.2993550010595465</v>
      </c>
      <c r="H19" s="39"/>
    </row>
    <row r="20" spans="1:8" ht="13.5" customHeight="1">
      <c r="A20" s="43">
        <v>2005</v>
      </c>
      <c r="B20" s="46">
        <v>3.625</v>
      </c>
      <c r="C20" s="45">
        <v>0.471</v>
      </c>
      <c r="D20" s="46">
        <v>0.6291322314049587</v>
      </c>
      <c r="E20" s="45">
        <v>1.1001322314049586</v>
      </c>
      <c r="F20" s="46">
        <v>2.5248677685950414</v>
      </c>
      <c r="G20" s="47">
        <v>0.30348475349102305</v>
      </c>
      <c r="H20" s="39"/>
    </row>
    <row r="21" spans="1:8" ht="13.5" customHeight="1">
      <c r="A21" s="43">
        <v>2004</v>
      </c>
      <c r="B21" s="46">
        <v>3.551</v>
      </c>
      <c r="C21" s="45">
        <v>0.471</v>
      </c>
      <c r="D21" s="46">
        <v>0.6162892561983472</v>
      </c>
      <c r="E21" s="45">
        <v>1.0872892561983472</v>
      </c>
      <c r="F21" s="46">
        <v>2.463710743801653</v>
      </c>
      <c r="G21" s="47">
        <v>0.30619241233408817</v>
      </c>
      <c r="H21" s="39"/>
    </row>
    <row r="22" spans="1:8" ht="13.5" customHeight="1">
      <c r="A22" s="48">
        <v>2003</v>
      </c>
      <c r="B22" s="118">
        <v>3.416</v>
      </c>
      <c r="C22" s="119">
        <v>0.471</v>
      </c>
      <c r="D22" s="118">
        <v>0.5928595041322314</v>
      </c>
      <c r="E22" s="119">
        <v>1.0638595041322314</v>
      </c>
      <c r="F22" s="118">
        <v>2.3521404958677685</v>
      </c>
      <c r="G22" s="120">
        <v>0.3114342810691544</v>
      </c>
      <c r="H22" s="39"/>
    </row>
  </sheetData>
  <sheetProtection/>
  <mergeCells count="1">
    <mergeCell ref="A1:G1"/>
  </mergeCells>
  <printOptions horizontalCentered="1"/>
  <pageMargins left="0.6299212598425197" right="0" top="0.9055118110236221" bottom="0.5905511811023623" header="0.5118110236220472" footer="0.5118110236220472"/>
  <pageSetup horizontalDpi="600" verticalDpi="600" orientation="landscape" paperSize="9" scale="96" r:id="rId3"/>
  <headerFooter alignWithMargins="0">
    <oddHeader>&amp;C&amp;"Verdana,Bold"&amp;10&amp;K009999Incidence of Duty and VAT</oddHeader>
    <oddFooter>&amp;L&amp;G&amp;C&amp;P&amp;R&amp;G</oddFooter>
  </headerFooter>
  <colBreaks count="1" manualBreakCount="1">
    <brk id="7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zoomScalePageLayoutView="85" workbookViewId="0" topLeftCell="A1">
      <selection activeCell="F37" sqref="F37"/>
    </sheetView>
  </sheetViews>
  <sheetFormatPr defaultColWidth="9.140625" defaultRowHeight="15"/>
  <cols>
    <col min="1" max="1" width="15.421875" style="22" customWidth="1"/>
    <col min="2" max="2" width="21.57421875" style="22" customWidth="1"/>
    <col min="3" max="3" width="18.7109375" style="22" customWidth="1"/>
    <col min="4" max="4" width="19.7109375" style="22" customWidth="1"/>
    <col min="5" max="5" width="20.8515625" style="22" customWidth="1"/>
    <col min="6" max="6" width="22.7109375" style="22" customWidth="1"/>
    <col min="7" max="7" width="19.57421875" style="22" customWidth="1"/>
    <col min="8" max="10" width="15.421875" style="22" customWidth="1"/>
    <col min="11" max="11" width="12.421875" style="22" customWidth="1"/>
    <col min="12" max="16384" width="9.140625" style="22" customWidth="1"/>
  </cols>
  <sheetData>
    <row r="1" spans="1:7" s="26" customFormat="1" ht="24.75" customHeight="1">
      <c r="A1" s="150" t="s">
        <v>28</v>
      </c>
      <c r="B1" s="151"/>
      <c r="C1" s="151"/>
      <c r="D1" s="151"/>
      <c r="E1" s="151"/>
      <c r="F1" s="151"/>
      <c r="G1" s="152"/>
    </row>
    <row r="2" spans="1:7" ht="18" customHeight="1">
      <c r="A2" s="34" t="s">
        <v>14</v>
      </c>
      <c r="B2" s="42" t="s">
        <v>15</v>
      </c>
      <c r="C2" s="36" t="s">
        <v>5</v>
      </c>
      <c r="D2" s="35" t="s">
        <v>4</v>
      </c>
      <c r="E2" s="36" t="s">
        <v>1</v>
      </c>
      <c r="F2" s="42" t="s">
        <v>2</v>
      </c>
      <c r="G2" s="38" t="s">
        <v>3</v>
      </c>
    </row>
    <row r="3" spans="1:7" ht="13.5" customHeight="1">
      <c r="A3" s="139">
        <v>2022</v>
      </c>
      <c r="B3" s="143">
        <v>5.57</v>
      </c>
      <c r="C3" s="142">
        <v>0.54</v>
      </c>
      <c r="D3" s="141">
        <v>1.04</v>
      </c>
      <c r="E3" s="142">
        <v>1.58</v>
      </c>
      <c r="F3" s="143">
        <v>3.99</v>
      </c>
      <c r="G3" s="146">
        <v>0.283</v>
      </c>
    </row>
    <row r="4" spans="1:7" ht="13.5" customHeight="1">
      <c r="A4" s="43">
        <v>2021</v>
      </c>
      <c r="B4" s="108">
        <v>5.31</v>
      </c>
      <c r="C4" s="109">
        <v>0.54</v>
      </c>
      <c r="D4" s="108">
        <v>0.99</v>
      </c>
      <c r="E4" s="109">
        <v>1.53</v>
      </c>
      <c r="F4" s="108">
        <v>3.78</v>
      </c>
      <c r="G4" s="32">
        <v>0.288</v>
      </c>
    </row>
    <row r="5" spans="1:7" ht="13.5" customHeight="1">
      <c r="A5" s="43">
        <v>2020</v>
      </c>
      <c r="B5" s="108">
        <v>5.26</v>
      </c>
      <c r="C5" s="109">
        <v>0.54</v>
      </c>
      <c r="D5" s="108">
        <v>0.91</v>
      </c>
      <c r="E5" s="109">
        <v>1.45</v>
      </c>
      <c r="F5" s="108">
        <v>3.81</v>
      </c>
      <c r="G5" s="32">
        <v>0.275</v>
      </c>
    </row>
    <row r="6" spans="1:7" ht="13.5" customHeight="1">
      <c r="A6" s="43">
        <v>2019</v>
      </c>
      <c r="B6" s="108">
        <v>5.06</v>
      </c>
      <c r="C6" s="109">
        <v>0.54</v>
      </c>
      <c r="D6" s="108">
        <v>0.95</v>
      </c>
      <c r="E6" s="109">
        <v>1.48</v>
      </c>
      <c r="F6" s="108">
        <v>3.58</v>
      </c>
      <c r="G6" s="32">
        <v>0.293</v>
      </c>
    </row>
    <row r="7" spans="1:7" ht="13.5" customHeight="1">
      <c r="A7" s="43">
        <v>2018</v>
      </c>
      <c r="B7" s="108">
        <v>5</v>
      </c>
      <c r="C7" s="109">
        <v>0.54</v>
      </c>
      <c r="D7" s="108">
        <v>0.94</v>
      </c>
      <c r="E7" s="109">
        <v>1.47</v>
      </c>
      <c r="F7" s="108">
        <v>3.53</v>
      </c>
      <c r="G7" s="32">
        <v>0.294</v>
      </c>
    </row>
    <row r="8" spans="1:7" s="24" customFormat="1" ht="13.5" customHeight="1">
      <c r="A8" s="43">
        <v>2017</v>
      </c>
      <c r="B8" s="44">
        <v>4.87</v>
      </c>
      <c r="C8" s="45">
        <v>0.53539112</v>
      </c>
      <c r="D8" s="46">
        <v>0.91</v>
      </c>
      <c r="E8" s="45">
        <v>1.45</v>
      </c>
      <c r="F8" s="44">
        <v>3.43</v>
      </c>
      <c r="G8" s="47">
        <v>0.297</v>
      </c>
    </row>
    <row r="9" spans="1:7" s="25" customFormat="1" ht="13.5" customHeight="1">
      <c r="A9" s="43">
        <v>2016</v>
      </c>
      <c r="B9" s="44">
        <v>4.73</v>
      </c>
      <c r="C9" s="45">
        <v>0.53539112</v>
      </c>
      <c r="D9" s="46">
        <v>0.8773658536585366</v>
      </c>
      <c r="E9" s="45">
        <v>1.42</v>
      </c>
      <c r="F9" s="44">
        <v>3.31</v>
      </c>
      <c r="G9" s="47">
        <v>0.3002114164904862</v>
      </c>
    </row>
    <row r="10" spans="1:7" s="25" customFormat="1" ht="13.5" customHeight="1">
      <c r="A10" s="43">
        <v>2015</v>
      </c>
      <c r="B10" s="44">
        <v>4.69</v>
      </c>
      <c r="C10" s="45">
        <v>0.54</v>
      </c>
      <c r="D10" s="46">
        <v>0.88</v>
      </c>
      <c r="E10" s="45">
        <v>1.41</v>
      </c>
      <c r="F10" s="44">
        <v>3.28</v>
      </c>
      <c r="G10" s="47">
        <v>0.301</v>
      </c>
    </row>
    <row r="11" spans="1:7" s="21" customFormat="1" ht="13.5" customHeight="1">
      <c r="A11" s="43">
        <v>2014</v>
      </c>
      <c r="B11" s="44">
        <v>4.67</v>
      </c>
      <c r="C11" s="45">
        <v>0.54</v>
      </c>
      <c r="D11" s="46">
        <v>0.87</v>
      </c>
      <c r="E11" s="45">
        <v>1.41</v>
      </c>
      <c r="F11" s="44">
        <v>3.26</v>
      </c>
      <c r="G11" s="47">
        <v>0.302</v>
      </c>
    </row>
    <row r="12" spans="1:7" ht="13.5" customHeight="1">
      <c r="A12" s="43">
        <v>2013</v>
      </c>
      <c r="B12" s="44">
        <v>4.66</v>
      </c>
      <c r="C12" s="45">
        <v>0.54</v>
      </c>
      <c r="D12" s="46">
        <v>0.87</v>
      </c>
      <c r="E12" s="45">
        <v>1.41</v>
      </c>
      <c r="F12" s="44">
        <v>3.25</v>
      </c>
      <c r="G12" s="47">
        <v>0.302</v>
      </c>
    </row>
    <row r="13" spans="1:7" s="21" customFormat="1" ht="13.5" customHeight="1">
      <c r="A13" s="43">
        <v>2012</v>
      </c>
      <c r="B13" s="44">
        <v>4.388</v>
      </c>
      <c r="C13" s="45">
        <v>0.3729931040000001</v>
      </c>
      <c r="D13" s="46">
        <v>0.820520325203252</v>
      </c>
      <c r="E13" s="45">
        <v>1.193513429203252</v>
      </c>
      <c r="F13" s="44">
        <v>3.194486570796748</v>
      </c>
      <c r="G13" s="47">
        <v>0.27199485624504377</v>
      </c>
    </row>
    <row r="14" spans="1:7" s="21" customFormat="1" ht="13.5" customHeight="1">
      <c r="A14" s="43">
        <v>2011</v>
      </c>
      <c r="B14" s="44">
        <v>4.334</v>
      </c>
      <c r="C14" s="45">
        <v>0.3729931040000001</v>
      </c>
      <c r="D14" s="46">
        <v>0.7521818181818182</v>
      </c>
      <c r="E14" s="45">
        <v>1.1251749221818184</v>
      </c>
      <c r="F14" s="44">
        <v>3.2088250778181813</v>
      </c>
      <c r="G14" s="47">
        <v>0.2596158103788229</v>
      </c>
    </row>
    <row r="15" spans="1:7" ht="13.5" customHeight="1">
      <c r="A15" s="43">
        <v>2010</v>
      </c>
      <c r="B15" s="44">
        <v>4.347</v>
      </c>
      <c r="C15" s="45">
        <v>0.3729931040000001</v>
      </c>
      <c r="D15" s="46">
        <v>0.7544380165289257</v>
      </c>
      <c r="E15" s="45">
        <v>1.1274311205289258</v>
      </c>
      <c r="F15" s="44">
        <v>3.2195688794710744</v>
      </c>
      <c r="G15" s="47">
        <v>0.25935843582445955</v>
      </c>
    </row>
    <row r="16" spans="1:7" s="21" customFormat="1" ht="13.5" customHeight="1">
      <c r="A16" s="43">
        <v>2009</v>
      </c>
      <c r="B16" s="44">
        <v>4.501</v>
      </c>
      <c r="C16" s="45">
        <v>0.471</v>
      </c>
      <c r="D16" s="46">
        <v>0.7964732510288066</v>
      </c>
      <c r="E16" s="45">
        <v>1.2674732510288065</v>
      </c>
      <c r="F16" s="44">
        <v>3.233526748971194</v>
      </c>
      <c r="G16" s="47">
        <v>0.28159814508527137</v>
      </c>
    </row>
    <row r="17" spans="1:7" ht="13.5" customHeight="1">
      <c r="A17" s="43">
        <v>2008</v>
      </c>
      <c r="B17" s="44">
        <v>4.497</v>
      </c>
      <c r="C17" s="45">
        <v>0.471</v>
      </c>
      <c r="D17" s="46">
        <v>0.7804710743801653</v>
      </c>
      <c r="E17" s="45">
        <v>1.2514710743801651</v>
      </c>
      <c r="F17" s="44">
        <v>3.2455289256198347</v>
      </c>
      <c r="G17" s="47">
        <v>0.27829021000226045</v>
      </c>
    </row>
    <row r="18" spans="1:7" ht="13.5" customHeight="1">
      <c r="A18" s="43">
        <v>2007</v>
      </c>
      <c r="B18" s="44">
        <v>4.256</v>
      </c>
      <c r="C18" s="45">
        <v>0.471</v>
      </c>
      <c r="D18" s="46">
        <v>0.7386446280991736</v>
      </c>
      <c r="E18" s="45">
        <v>1.2096446280991735</v>
      </c>
      <c r="F18" s="44">
        <v>3.0463553719008267</v>
      </c>
      <c r="G18" s="47">
        <v>0.28422101224134716</v>
      </c>
    </row>
    <row r="19" spans="1:7" ht="13.5" customHeight="1">
      <c r="A19" s="43">
        <v>2006</v>
      </c>
      <c r="B19" s="44">
        <v>4.127</v>
      </c>
      <c r="C19" s="45">
        <v>0.471</v>
      </c>
      <c r="D19" s="46">
        <v>0.7162561983471074</v>
      </c>
      <c r="E19" s="45">
        <v>1.1872561983471073</v>
      </c>
      <c r="F19" s="44">
        <v>2.9397438016528925</v>
      </c>
      <c r="G19" s="47">
        <v>0.28768020313717163</v>
      </c>
    </row>
    <row r="20" spans="1:7" ht="13.5" customHeight="1">
      <c r="A20" s="43">
        <v>2005</v>
      </c>
      <c r="B20" s="44">
        <v>3.983</v>
      </c>
      <c r="C20" s="45">
        <v>0.471</v>
      </c>
      <c r="D20" s="46">
        <v>0.6912644628099174</v>
      </c>
      <c r="E20" s="45">
        <v>1.1622644628099175</v>
      </c>
      <c r="F20" s="44">
        <v>2.8207355371900826</v>
      </c>
      <c r="G20" s="47">
        <v>0.2918062924453722</v>
      </c>
    </row>
    <row r="21" spans="1:7" ht="13.5" customHeight="1">
      <c r="A21" s="43">
        <v>2004</v>
      </c>
      <c r="B21" s="44">
        <v>3.915</v>
      </c>
      <c r="C21" s="45">
        <v>0.471</v>
      </c>
      <c r="D21" s="46">
        <v>0.6794628099173554</v>
      </c>
      <c r="E21" s="45">
        <v>1.1504628099173555</v>
      </c>
      <c r="F21" s="44">
        <v>2.7645371900826445</v>
      </c>
      <c r="G21" s="47">
        <v>0.2938602324182262</v>
      </c>
    </row>
    <row r="22" spans="1:7" ht="13.5" customHeight="1">
      <c r="A22" s="48">
        <v>2003</v>
      </c>
      <c r="B22" s="118">
        <v>3.791</v>
      </c>
      <c r="C22" s="119">
        <v>0.471</v>
      </c>
      <c r="D22" s="118">
        <v>0.6579421487603306</v>
      </c>
      <c r="E22" s="119">
        <v>1.1289421487603306</v>
      </c>
      <c r="F22" s="118">
        <v>2.6620578512396693</v>
      </c>
      <c r="G22" s="120">
        <v>0.297795343909346</v>
      </c>
    </row>
  </sheetData>
  <sheetProtection/>
  <mergeCells count="1">
    <mergeCell ref="A1:G1"/>
  </mergeCells>
  <printOptions horizontalCentered="1"/>
  <pageMargins left="0.6299212598425197" right="0" top="0.9055118110236221" bottom="0.5905511811023623" header="0.5118110236220472" footer="0.5118110236220472"/>
  <pageSetup horizontalDpi="600" verticalDpi="600" orientation="landscape" paperSize="9" scale="96" r:id="rId2"/>
  <headerFooter alignWithMargins="0">
    <oddHeader>&amp;C&amp;"Verdana,Bold"&amp;10&amp;K009999Incidence of Duty and VAT</oddHeader>
    <oddFooter>&amp;L&amp;G&amp;C&amp;P&amp;R&amp;G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SheetLayoutView="100" zoomScalePageLayoutView="85" workbookViewId="0" topLeftCell="A1">
      <selection activeCell="D29" sqref="D29"/>
    </sheetView>
  </sheetViews>
  <sheetFormatPr defaultColWidth="9.140625" defaultRowHeight="15"/>
  <cols>
    <col min="1" max="1" width="15.421875" style="22" customWidth="1"/>
    <col min="2" max="2" width="21.57421875" style="22" customWidth="1"/>
    <col min="3" max="3" width="18.7109375" style="22" customWidth="1"/>
    <col min="4" max="4" width="19.7109375" style="22" customWidth="1"/>
    <col min="5" max="5" width="21.8515625" style="22" customWidth="1"/>
    <col min="6" max="6" width="22.28125" style="22" customWidth="1"/>
    <col min="7" max="7" width="20.7109375" style="22" customWidth="1"/>
    <col min="8" max="10" width="15.421875" style="22" customWidth="1"/>
    <col min="11" max="11" width="12.421875" style="22" customWidth="1"/>
    <col min="12" max="16384" width="9.140625" style="22" customWidth="1"/>
  </cols>
  <sheetData>
    <row r="1" spans="1:7" s="26" customFormat="1" ht="24.75" customHeight="1">
      <c r="A1" s="153" t="s">
        <v>6</v>
      </c>
      <c r="B1" s="154"/>
      <c r="C1" s="154"/>
      <c r="D1" s="154"/>
      <c r="E1" s="154"/>
      <c r="F1" s="154"/>
      <c r="G1" s="155"/>
    </row>
    <row r="2" spans="1:7" s="27" customFormat="1" ht="18" customHeight="1">
      <c r="A2" s="34" t="s">
        <v>14</v>
      </c>
      <c r="B2" s="35" t="s">
        <v>22</v>
      </c>
      <c r="C2" s="36" t="s">
        <v>5</v>
      </c>
      <c r="D2" s="35" t="s">
        <v>4</v>
      </c>
      <c r="E2" s="36" t="s">
        <v>1</v>
      </c>
      <c r="F2" s="35" t="s">
        <v>2</v>
      </c>
      <c r="G2" s="38" t="s">
        <v>3</v>
      </c>
    </row>
    <row r="3" spans="1:7" s="27" customFormat="1" ht="13.5" customHeight="1">
      <c r="A3" s="139">
        <v>2022</v>
      </c>
      <c r="B3" s="141">
        <v>5.02</v>
      </c>
      <c r="C3" s="144">
        <v>0.6</v>
      </c>
      <c r="D3" s="141">
        <v>0.94</v>
      </c>
      <c r="E3" s="142">
        <v>1.54</v>
      </c>
      <c r="F3" s="141">
        <v>3.48</v>
      </c>
      <c r="G3" s="145">
        <v>0.307</v>
      </c>
    </row>
    <row r="4" spans="1:7" s="27" customFormat="1" ht="13.5" customHeight="1">
      <c r="A4" s="43">
        <v>2021</v>
      </c>
      <c r="B4" s="108">
        <v>4.79</v>
      </c>
      <c r="C4" s="109">
        <v>0.6</v>
      </c>
      <c r="D4" s="108">
        <v>0.9</v>
      </c>
      <c r="E4" s="109">
        <v>1.5</v>
      </c>
      <c r="F4" s="108">
        <v>3.29</v>
      </c>
      <c r="G4" s="32">
        <v>0.313</v>
      </c>
    </row>
    <row r="5" spans="1:7" s="27" customFormat="1" ht="13.5" customHeight="1">
      <c r="A5" s="43">
        <v>2020</v>
      </c>
      <c r="B5" s="108">
        <v>4.77</v>
      </c>
      <c r="C5" s="109">
        <v>0.6</v>
      </c>
      <c r="D5" s="108">
        <v>0.83</v>
      </c>
      <c r="E5" s="109">
        <v>1.43</v>
      </c>
      <c r="F5" s="108">
        <v>3.34</v>
      </c>
      <c r="G5" s="32">
        <v>0.3</v>
      </c>
    </row>
    <row r="6" spans="1:17" s="24" customFormat="1" ht="13.5" customHeight="1">
      <c r="A6" s="43">
        <v>2019</v>
      </c>
      <c r="B6" s="108">
        <v>4.52</v>
      </c>
      <c r="C6" s="109">
        <v>0.6</v>
      </c>
      <c r="D6" s="108">
        <v>0.85</v>
      </c>
      <c r="E6" s="109">
        <v>1.45</v>
      </c>
      <c r="F6" s="108">
        <v>3.07</v>
      </c>
      <c r="G6" s="32">
        <v>0.321</v>
      </c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s="24" customFormat="1" ht="13.5" customHeight="1">
      <c r="A7" s="43">
        <v>2018</v>
      </c>
      <c r="B7" s="108">
        <v>4.45</v>
      </c>
      <c r="C7" s="109">
        <v>0.6</v>
      </c>
      <c r="D7" s="108">
        <v>0.83</v>
      </c>
      <c r="E7" s="109">
        <v>1.44</v>
      </c>
      <c r="F7" s="108">
        <v>3.01</v>
      </c>
      <c r="G7" s="32">
        <v>0.323</v>
      </c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s="25" customFormat="1" ht="13.5" customHeight="1">
      <c r="A8" s="43">
        <v>2017</v>
      </c>
      <c r="B8" s="108">
        <v>4.3</v>
      </c>
      <c r="C8" s="109">
        <v>0.604494</v>
      </c>
      <c r="D8" s="108">
        <v>0.8040650406504064</v>
      </c>
      <c r="E8" s="109">
        <v>1.4085590406504065</v>
      </c>
      <c r="F8" s="108">
        <v>2.8914409593495933</v>
      </c>
      <c r="G8" s="32">
        <v>0.3275718699186992</v>
      </c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s="25" customFormat="1" ht="13.5" customHeight="1">
      <c r="A9" s="43">
        <v>2016</v>
      </c>
      <c r="B9" s="108">
        <v>4.15</v>
      </c>
      <c r="C9" s="109">
        <v>0.604494</v>
      </c>
      <c r="D9" s="108">
        <v>0.7760162601626016</v>
      </c>
      <c r="E9" s="109">
        <v>1.3805102601626016</v>
      </c>
      <c r="F9" s="108">
        <v>2.7694897398373985</v>
      </c>
      <c r="G9" s="32">
        <v>0.3326530747379763</v>
      </c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s="21" customFormat="1" ht="13.5" customHeight="1">
      <c r="A10" s="43">
        <v>2015</v>
      </c>
      <c r="B10" s="108">
        <v>4.097</v>
      </c>
      <c r="C10" s="109">
        <v>0.604494</v>
      </c>
      <c r="D10" s="108">
        <v>0.7661056910569106</v>
      </c>
      <c r="E10" s="109">
        <v>1.3705996910569107</v>
      </c>
      <c r="F10" s="108">
        <v>2.7264003089430897</v>
      </c>
      <c r="G10" s="32">
        <v>0.3345373910317087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7" ht="13.5" customHeight="1">
      <c r="A11" s="43">
        <v>2014</v>
      </c>
      <c r="B11" s="46">
        <v>4.05</v>
      </c>
      <c r="C11" s="45">
        <v>0.6</v>
      </c>
      <c r="D11" s="46">
        <v>0.76</v>
      </c>
      <c r="E11" s="45">
        <v>1.36</v>
      </c>
      <c r="F11" s="46">
        <v>2.69</v>
      </c>
      <c r="G11" s="47">
        <v>0.336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s="21" customFormat="1" ht="13.5" customHeight="1">
      <c r="A12" s="43">
        <v>2013</v>
      </c>
      <c r="B12" s="46">
        <v>4.03</v>
      </c>
      <c r="C12" s="45">
        <v>0.6</v>
      </c>
      <c r="D12" s="46">
        <v>0.75</v>
      </c>
      <c r="E12" s="45">
        <v>1.36</v>
      </c>
      <c r="F12" s="46">
        <v>2.67</v>
      </c>
      <c r="G12" s="47">
        <v>0.337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1:17" s="21" customFormat="1" ht="13.5" customHeight="1">
      <c r="A13" s="43">
        <v>2012</v>
      </c>
      <c r="B13" s="46">
        <v>3.766</v>
      </c>
      <c r="C13" s="45">
        <v>0.44204599999999994</v>
      </c>
      <c r="D13" s="46">
        <v>0.7042113821138211</v>
      </c>
      <c r="E13" s="45">
        <v>1.1462573821138209</v>
      </c>
      <c r="F13" s="46">
        <v>2.619742617886179</v>
      </c>
      <c r="G13" s="47">
        <v>0.3043699899399418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13.5" customHeight="1">
      <c r="A14" s="43">
        <v>2011</v>
      </c>
      <c r="B14" s="46">
        <v>3.708</v>
      </c>
      <c r="C14" s="45">
        <v>0.44204599999999994</v>
      </c>
      <c r="D14" s="46">
        <v>0.6435371900826447</v>
      </c>
      <c r="E14" s="45">
        <v>1.0855831900826445</v>
      </c>
      <c r="F14" s="46">
        <v>2.6224168099173557</v>
      </c>
      <c r="G14" s="47">
        <v>0.2927678506155999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s="21" customFormat="1" ht="13.5" customHeight="1">
      <c r="A15" s="43">
        <v>2010</v>
      </c>
      <c r="B15" s="46">
        <v>3.695</v>
      </c>
      <c r="C15" s="45">
        <v>0.44204599999999994</v>
      </c>
      <c r="D15" s="46">
        <v>0.6412809917355372</v>
      </c>
      <c r="E15" s="45">
        <v>1.0833269917355373</v>
      </c>
      <c r="F15" s="46">
        <v>2.6116730082644626</v>
      </c>
      <c r="G15" s="47">
        <v>0.2931872778715933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1:17" ht="13.5" customHeight="1">
      <c r="A16" s="43">
        <v>2009</v>
      </c>
      <c r="B16" s="46">
        <v>3.797</v>
      </c>
      <c r="C16" s="45">
        <v>0.5574</v>
      </c>
      <c r="D16" s="46">
        <v>0.6718971193415638</v>
      </c>
      <c r="E16" s="45">
        <v>1.2292971193415638</v>
      </c>
      <c r="F16" s="46">
        <v>2.5677028806584365</v>
      </c>
      <c r="G16" s="47">
        <v>0.32375483785661413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13.5" customHeight="1">
      <c r="A17" s="43">
        <v>2008</v>
      </c>
      <c r="B17" s="46">
        <v>3.785</v>
      </c>
      <c r="C17" s="45">
        <v>0.5574</v>
      </c>
      <c r="D17" s="46">
        <v>0.656900826446281</v>
      </c>
      <c r="E17" s="45">
        <v>1.214300826446281</v>
      </c>
      <c r="F17" s="46">
        <v>2.5706991735537192</v>
      </c>
      <c r="G17" s="47">
        <v>0.3208192408048298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9" ht="13.5" customHeight="1">
      <c r="A18" s="43">
        <v>2007</v>
      </c>
      <c r="B18" s="46">
        <v>3.595</v>
      </c>
      <c r="C18" s="45">
        <v>0.5574</v>
      </c>
      <c r="D18" s="46">
        <v>0.6239256198347108</v>
      </c>
      <c r="E18" s="45">
        <v>1.1813256198347108</v>
      </c>
      <c r="F18" s="46">
        <v>2.4136743801652893</v>
      </c>
      <c r="G18" s="47">
        <v>0.3286023977287095</v>
      </c>
      <c r="H18" s="31"/>
      <c r="I18" s="31"/>
    </row>
    <row r="19" spans="1:9" ht="13.5" customHeight="1">
      <c r="A19" s="43">
        <v>2006</v>
      </c>
      <c r="B19" s="46">
        <v>3.467</v>
      </c>
      <c r="C19" s="45">
        <v>0.5574</v>
      </c>
      <c r="D19" s="46">
        <v>0.6017107438016529</v>
      </c>
      <c r="E19" s="45">
        <v>1.1591107438016528</v>
      </c>
      <c r="F19" s="46">
        <v>2.3078892561983473</v>
      </c>
      <c r="G19" s="47">
        <v>0.33432672160416865</v>
      </c>
      <c r="H19" s="31"/>
      <c r="I19" s="31"/>
    </row>
    <row r="20" spans="1:9" ht="13.5" customHeight="1">
      <c r="A20" s="43">
        <v>2005</v>
      </c>
      <c r="B20" s="46">
        <v>3.383</v>
      </c>
      <c r="C20" s="45">
        <v>0.5574</v>
      </c>
      <c r="D20" s="46">
        <v>0.5871322314049587</v>
      </c>
      <c r="E20" s="45">
        <v>1.1445322314049586</v>
      </c>
      <c r="F20" s="46">
        <v>2.2384677685950414</v>
      </c>
      <c r="G20" s="47">
        <v>0.33831872048624256</v>
      </c>
      <c r="H20" s="31"/>
      <c r="I20" s="31"/>
    </row>
    <row r="21" spans="1:9" ht="13.5" customHeight="1">
      <c r="A21" s="43">
        <v>2004</v>
      </c>
      <c r="B21" s="46">
        <v>3.353</v>
      </c>
      <c r="C21" s="45">
        <v>0.5574</v>
      </c>
      <c r="D21" s="46">
        <v>0.5819256198347108</v>
      </c>
      <c r="E21" s="45">
        <v>1.1393256198347108</v>
      </c>
      <c r="F21" s="46">
        <v>2.2136743801652896</v>
      </c>
      <c r="G21" s="47">
        <v>0.3397929077944261</v>
      </c>
      <c r="H21" s="31"/>
      <c r="I21" s="31"/>
    </row>
    <row r="22" spans="1:7" ht="13.5" customHeight="1">
      <c r="A22" s="48">
        <v>2003</v>
      </c>
      <c r="B22" s="118">
        <v>3.262</v>
      </c>
      <c r="C22" s="119">
        <v>0.5574</v>
      </c>
      <c r="D22" s="118">
        <v>0.5661322314049587</v>
      </c>
      <c r="E22" s="119">
        <v>1.1235322314049587</v>
      </c>
      <c r="F22" s="118">
        <v>2.1384677685950413</v>
      </c>
      <c r="G22" s="120">
        <v>0.34443048173052077</v>
      </c>
    </row>
  </sheetData>
  <sheetProtection/>
  <mergeCells count="1">
    <mergeCell ref="A1:G1"/>
  </mergeCells>
  <printOptions horizontalCentered="1"/>
  <pageMargins left="0.6299212598425197" right="0" top="0.9055118110236221" bottom="0.5905511811023623" header="0.5118110236220472" footer="0.5118110236220472"/>
  <pageSetup horizontalDpi="600" verticalDpi="600" orientation="landscape" paperSize="9" scale="96" r:id="rId2"/>
  <headerFooter alignWithMargins="0">
    <oddHeader>&amp;C&amp;"Verdana,Bold"&amp;10&amp;K009999Incidence of Duty and VAT</oddHeader>
    <oddFooter>&amp;L&amp;G&amp;C&amp;P&amp;R&amp;G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zoomScalePageLayoutView="85" workbookViewId="0" topLeftCell="A1">
      <selection activeCell="D37" sqref="D37"/>
    </sheetView>
  </sheetViews>
  <sheetFormatPr defaultColWidth="9.140625" defaultRowHeight="15"/>
  <cols>
    <col min="1" max="1" width="15.421875" style="22" customWidth="1"/>
    <col min="2" max="2" width="21.57421875" style="22" customWidth="1"/>
    <col min="3" max="3" width="18.7109375" style="22" customWidth="1"/>
    <col min="4" max="4" width="19.7109375" style="22" customWidth="1"/>
    <col min="5" max="5" width="20.7109375" style="22" customWidth="1"/>
    <col min="6" max="6" width="21.8515625" style="22" customWidth="1"/>
    <col min="7" max="7" width="19.28125" style="22" customWidth="1"/>
    <col min="8" max="10" width="15.421875" style="22" customWidth="1"/>
    <col min="11" max="11" width="12.421875" style="22" customWidth="1"/>
    <col min="12" max="16384" width="9.140625" style="22" customWidth="1"/>
  </cols>
  <sheetData>
    <row r="1" spans="1:7" ht="24.75" customHeight="1">
      <c r="A1" s="153" t="s">
        <v>7</v>
      </c>
      <c r="B1" s="154"/>
      <c r="C1" s="154"/>
      <c r="D1" s="154"/>
      <c r="E1" s="154"/>
      <c r="F1" s="154"/>
      <c r="G1" s="155"/>
    </row>
    <row r="2" spans="1:7" ht="18" customHeight="1">
      <c r="A2" s="34" t="s">
        <v>14</v>
      </c>
      <c r="B2" s="42" t="s">
        <v>16</v>
      </c>
      <c r="C2" s="36" t="s">
        <v>5</v>
      </c>
      <c r="D2" s="35" t="s">
        <v>4</v>
      </c>
      <c r="E2" s="36" t="s">
        <v>1</v>
      </c>
      <c r="F2" s="35" t="s">
        <v>2</v>
      </c>
      <c r="G2" s="38" t="s">
        <v>3</v>
      </c>
    </row>
    <row r="3" spans="1:7" ht="13.5" customHeight="1">
      <c r="A3" s="139">
        <v>2022</v>
      </c>
      <c r="B3" s="143">
        <v>26.01</v>
      </c>
      <c r="C3" s="142">
        <v>11.92</v>
      </c>
      <c r="D3" s="141">
        <v>4.86</v>
      </c>
      <c r="E3" s="142">
        <v>16.78</v>
      </c>
      <c r="F3" s="141">
        <v>9.22</v>
      </c>
      <c r="G3" s="146">
        <v>0.645</v>
      </c>
    </row>
    <row r="4" spans="1:7" ht="13.5" customHeight="1">
      <c r="A4" s="139">
        <v>2021</v>
      </c>
      <c r="B4" s="110">
        <v>22.93</v>
      </c>
      <c r="C4" s="111">
        <v>11.92</v>
      </c>
      <c r="D4" s="112">
        <v>4.29</v>
      </c>
      <c r="E4" s="113">
        <v>16.21</v>
      </c>
      <c r="F4" s="108">
        <v>6.72</v>
      </c>
      <c r="G4" s="32">
        <v>0.707</v>
      </c>
    </row>
    <row r="5" spans="1:7" ht="13.5" customHeight="1">
      <c r="A5" s="139">
        <v>2020</v>
      </c>
      <c r="B5" s="110">
        <v>24.57</v>
      </c>
      <c r="C5" s="111">
        <v>11.92</v>
      </c>
      <c r="D5" s="112">
        <v>4.26</v>
      </c>
      <c r="E5" s="113">
        <v>16.18</v>
      </c>
      <c r="F5" s="108">
        <v>8.39</v>
      </c>
      <c r="G5" s="32">
        <v>0.659</v>
      </c>
    </row>
    <row r="6" spans="1:7" ht="13.5" customHeight="1">
      <c r="A6" s="101">
        <v>2019</v>
      </c>
      <c r="B6" s="110">
        <v>22.57</v>
      </c>
      <c r="C6" s="111">
        <v>11.92</v>
      </c>
      <c r="D6" s="112">
        <v>4.22</v>
      </c>
      <c r="E6" s="113">
        <v>16.14</v>
      </c>
      <c r="F6" s="108">
        <v>6.43</v>
      </c>
      <c r="G6" s="32">
        <v>0.715</v>
      </c>
    </row>
    <row r="7" spans="1:7" ht="13.5" customHeight="1">
      <c r="A7" s="101">
        <v>2018</v>
      </c>
      <c r="B7" s="110">
        <v>22.87</v>
      </c>
      <c r="C7" s="111">
        <v>11.92</v>
      </c>
      <c r="D7" s="112">
        <v>4.28</v>
      </c>
      <c r="E7" s="113">
        <v>16.2</v>
      </c>
      <c r="F7" s="108">
        <v>6.67</v>
      </c>
      <c r="G7" s="32">
        <v>0.708</v>
      </c>
    </row>
    <row r="8" spans="1:7" ht="13.5" customHeight="1">
      <c r="A8" s="101">
        <v>2017</v>
      </c>
      <c r="B8" s="110">
        <v>22.63</v>
      </c>
      <c r="C8" s="111">
        <v>11.9196</v>
      </c>
      <c r="D8" s="112">
        <v>4.23</v>
      </c>
      <c r="E8" s="113">
        <v>16.1496</v>
      </c>
      <c r="F8" s="108">
        <v>6.4803999999999995</v>
      </c>
      <c r="G8" s="32">
        <v>0.7136367653557225</v>
      </c>
    </row>
    <row r="9" spans="1:7" ht="13.5" customHeight="1">
      <c r="A9" s="101">
        <v>2016</v>
      </c>
      <c r="B9" s="110">
        <v>22.518</v>
      </c>
      <c r="C9" s="111">
        <v>11.9196</v>
      </c>
      <c r="D9" s="112">
        <v>4.21</v>
      </c>
      <c r="E9" s="113">
        <v>16.1296</v>
      </c>
      <c r="F9" s="108">
        <v>6.388400000000001</v>
      </c>
      <c r="G9" s="32">
        <v>0.7162980726529887</v>
      </c>
    </row>
    <row r="10" spans="1:7" ht="13.5" customHeight="1">
      <c r="A10" s="101">
        <v>2015</v>
      </c>
      <c r="B10" s="110">
        <v>23.704</v>
      </c>
      <c r="C10" s="111">
        <v>11.9196</v>
      </c>
      <c r="D10" s="112">
        <v>4.432455284552845</v>
      </c>
      <c r="E10" s="113">
        <f>C10+D10</f>
        <v>16.352055284552847</v>
      </c>
      <c r="F10" s="108">
        <v>7.3519447154471536</v>
      </c>
      <c r="G10" s="32">
        <v>0.6898437092707074</v>
      </c>
    </row>
    <row r="11" spans="1:7" ht="13.5" customHeight="1">
      <c r="A11" s="101">
        <v>2014</v>
      </c>
      <c r="B11" s="102">
        <v>23.9</v>
      </c>
      <c r="C11" s="103">
        <v>11.92</v>
      </c>
      <c r="D11" s="104">
        <v>4.47</v>
      </c>
      <c r="E11" s="105">
        <v>16.39</v>
      </c>
      <c r="F11" s="106">
        <v>7.51</v>
      </c>
      <c r="G11" s="32">
        <v>0.686</v>
      </c>
    </row>
    <row r="12" spans="1:7" ht="13.5" customHeight="1">
      <c r="A12" s="101">
        <v>2013</v>
      </c>
      <c r="B12" s="102">
        <v>23.08</v>
      </c>
      <c r="C12" s="103">
        <v>11.92</v>
      </c>
      <c r="D12" s="104">
        <v>4.32</v>
      </c>
      <c r="E12" s="105">
        <v>16.24</v>
      </c>
      <c r="F12" s="106">
        <v>6.85</v>
      </c>
      <c r="G12" s="32">
        <v>0.703</v>
      </c>
    </row>
    <row r="13" spans="1:7" ht="13.5" customHeight="1">
      <c r="A13" s="43">
        <v>2012</v>
      </c>
      <c r="B13" s="49">
        <v>21.595</v>
      </c>
      <c r="C13" s="50">
        <v>8.7164</v>
      </c>
      <c r="D13" s="99">
        <v>4.038089430894309</v>
      </c>
      <c r="E13" s="51">
        <v>12.75448943089431</v>
      </c>
      <c r="F13" s="46">
        <v>8.840510569105689</v>
      </c>
      <c r="G13" s="47">
        <v>0.5906223399349068</v>
      </c>
    </row>
    <row r="14" spans="1:7" ht="13.5" customHeight="1">
      <c r="A14" s="43">
        <v>2011</v>
      </c>
      <c r="B14" s="49">
        <v>21.284</v>
      </c>
      <c r="C14" s="50">
        <v>8.7164</v>
      </c>
      <c r="D14" s="99">
        <v>3.6939173553719007</v>
      </c>
      <c r="E14" s="51">
        <v>12.410317355371902</v>
      </c>
      <c r="F14" s="46">
        <v>8.873682644628097</v>
      </c>
      <c r="G14" s="47">
        <v>0.5830820031653778</v>
      </c>
    </row>
    <row r="15" spans="1:7" ht="13.5" customHeight="1">
      <c r="A15" s="43">
        <v>2010</v>
      </c>
      <c r="B15" s="49">
        <v>21.422</v>
      </c>
      <c r="C15" s="50">
        <v>8.7164</v>
      </c>
      <c r="D15" s="99">
        <v>3.7178677685950414</v>
      </c>
      <c r="E15" s="51">
        <v>12.434267768595042</v>
      </c>
      <c r="F15" s="46">
        <v>8.987732231404959</v>
      </c>
      <c r="G15" s="47">
        <v>0.5804438319762413</v>
      </c>
    </row>
    <row r="16" spans="1:7" ht="13.5" customHeight="1">
      <c r="A16" s="43">
        <v>2009</v>
      </c>
      <c r="B16" s="49">
        <v>25.08</v>
      </c>
      <c r="C16" s="50">
        <v>10.99</v>
      </c>
      <c r="D16" s="99">
        <v>4.438024691358025</v>
      </c>
      <c r="E16" s="51">
        <v>15.428024691358026</v>
      </c>
      <c r="F16" s="46">
        <v>9.651975308641973</v>
      </c>
      <c r="G16" s="47">
        <v>0.6151524996554237</v>
      </c>
    </row>
    <row r="17" spans="1:8" ht="13.5" customHeight="1">
      <c r="A17" s="43">
        <v>2008</v>
      </c>
      <c r="B17" s="49">
        <v>25.503</v>
      </c>
      <c r="C17" s="50">
        <v>10.99</v>
      </c>
      <c r="D17" s="99">
        <v>4.426140495867768</v>
      </c>
      <c r="E17" s="51">
        <v>15.416140495867769</v>
      </c>
      <c r="F17" s="46">
        <v>10.086859504132232</v>
      </c>
      <c r="G17" s="47">
        <v>0.6044834135540041</v>
      </c>
      <c r="H17" s="23"/>
    </row>
    <row r="18" spans="1:8" ht="13.5" customHeight="1">
      <c r="A18" s="43">
        <v>2007</v>
      </c>
      <c r="B18" s="49">
        <v>24.259</v>
      </c>
      <c r="C18" s="50">
        <v>10.99</v>
      </c>
      <c r="D18" s="99">
        <v>4.210239669421488</v>
      </c>
      <c r="E18" s="51">
        <v>15.200239669421489</v>
      </c>
      <c r="F18" s="46">
        <v>9.058760330578512</v>
      </c>
      <c r="G18" s="47">
        <v>0.6265814612894797</v>
      </c>
      <c r="H18" s="23"/>
    </row>
    <row r="19" spans="1:8" ht="13.5" customHeight="1">
      <c r="A19" s="43">
        <v>2006</v>
      </c>
      <c r="B19" s="49">
        <v>23.984</v>
      </c>
      <c r="C19" s="50">
        <v>10.99</v>
      </c>
      <c r="D19" s="99">
        <v>4.162512396694216</v>
      </c>
      <c r="E19" s="51">
        <v>15.152512396694217</v>
      </c>
      <c r="F19" s="46">
        <v>8.831487603305785</v>
      </c>
      <c r="G19" s="47">
        <v>0.631775867106997</v>
      </c>
      <c r="H19" s="23"/>
    </row>
    <row r="20" spans="1:8" ht="13.5" customHeight="1">
      <c r="A20" s="43">
        <v>2005</v>
      </c>
      <c r="B20" s="49">
        <v>23.796</v>
      </c>
      <c r="C20" s="50">
        <v>10.99</v>
      </c>
      <c r="D20" s="99">
        <v>4.129884297520661</v>
      </c>
      <c r="E20" s="51">
        <v>15.119884297520661</v>
      </c>
      <c r="F20" s="46">
        <v>8.676115702479338</v>
      </c>
      <c r="G20" s="47">
        <v>0.6353960454496832</v>
      </c>
      <c r="H20" s="23"/>
    </row>
    <row r="21" spans="1:8" ht="13.5" customHeight="1">
      <c r="A21" s="43">
        <v>2004</v>
      </c>
      <c r="B21" s="49">
        <v>23.89</v>
      </c>
      <c r="C21" s="50">
        <v>10.99</v>
      </c>
      <c r="D21" s="99">
        <v>4.146198347107438</v>
      </c>
      <c r="E21" s="51">
        <v>15.136198347107438</v>
      </c>
      <c r="F21" s="46">
        <v>8.753801652892562</v>
      </c>
      <c r="G21" s="47">
        <v>0.6335788341191896</v>
      </c>
      <c r="H21" s="23"/>
    </row>
    <row r="22" spans="1:7" ht="13.5" customHeight="1">
      <c r="A22" s="48">
        <v>2003</v>
      </c>
      <c r="B22" s="121">
        <v>23.873</v>
      </c>
      <c r="C22" s="122">
        <v>10.99</v>
      </c>
      <c r="D22" s="123">
        <v>4.143247933884298</v>
      </c>
      <c r="E22" s="124">
        <v>15.133247933884299</v>
      </c>
      <c r="F22" s="118">
        <v>8.739752066115702</v>
      </c>
      <c r="G22" s="120">
        <v>0.6339064187108574</v>
      </c>
    </row>
  </sheetData>
  <sheetProtection/>
  <mergeCells count="1">
    <mergeCell ref="A1:G1"/>
  </mergeCells>
  <printOptions horizontalCentered="1"/>
  <pageMargins left="0.6299212598425197" right="0" top="0.9055118110236221" bottom="0.5905511811023623" header="0.5118110236220472" footer="0.5118110236220472"/>
  <pageSetup horizontalDpi="600" verticalDpi="600" orientation="landscape" paperSize="9" scale="96" r:id="rId2"/>
  <headerFooter alignWithMargins="0">
    <oddHeader>&amp;C&amp;"Verdana,Bold"&amp;10&amp;K009999Incidence of Duty and VAT</oddHeader>
    <oddFooter>&amp;L&amp;G&amp;C&amp;P&amp;R&amp;G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1"/>
  <sheetViews>
    <sheetView zoomScaleSheetLayoutView="100" zoomScalePageLayoutView="85" workbookViewId="0" topLeftCell="A1">
      <selection activeCell="F28" sqref="F28"/>
    </sheetView>
  </sheetViews>
  <sheetFormatPr defaultColWidth="9.140625" defaultRowHeight="15"/>
  <cols>
    <col min="1" max="1" width="17.7109375" style="57" customWidth="1"/>
    <col min="2" max="2" width="21.7109375" style="57" customWidth="1"/>
    <col min="3" max="3" width="23.28125" style="57" customWidth="1"/>
    <col min="4" max="4" width="21.7109375" style="57" customWidth="1"/>
    <col min="5" max="5" width="27.00390625" style="57" customWidth="1"/>
    <col min="6" max="6" width="29.7109375" style="57" customWidth="1"/>
    <col min="7" max="7" width="21.140625" style="57" customWidth="1"/>
    <col min="8" max="8" width="15.421875" style="57" customWidth="1"/>
    <col min="9" max="9" width="12.421875" style="57" customWidth="1"/>
    <col min="10" max="16384" width="9.140625" style="57" customWidth="1"/>
  </cols>
  <sheetData>
    <row r="1" spans="1:18" s="91" customFormat="1" ht="24.75" customHeight="1">
      <c r="A1" s="156" t="s">
        <v>9</v>
      </c>
      <c r="B1" s="157"/>
      <c r="C1" s="157"/>
      <c r="D1" s="157"/>
      <c r="E1" s="157"/>
      <c r="F1" s="157"/>
      <c r="G1" s="158"/>
      <c r="H1" s="100"/>
      <c r="I1" s="100"/>
      <c r="J1" s="100"/>
      <c r="K1" s="96"/>
      <c r="L1" s="96"/>
      <c r="M1" s="96"/>
      <c r="N1" s="96"/>
      <c r="O1" s="96"/>
      <c r="P1" s="96"/>
      <c r="Q1" s="96"/>
      <c r="R1" s="96"/>
    </row>
    <row r="2" spans="1:18" s="73" customFormat="1" ht="18" customHeight="1">
      <c r="A2" s="53" t="s">
        <v>14</v>
      </c>
      <c r="B2" s="54" t="s">
        <v>23</v>
      </c>
      <c r="C2" s="55" t="s">
        <v>12</v>
      </c>
      <c r="D2" s="54" t="s">
        <v>24</v>
      </c>
      <c r="E2" s="55" t="s">
        <v>25</v>
      </c>
      <c r="F2" s="54" t="s">
        <v>26</v>
      </c>
      <c r="G2" s="56" t="s">
        <v>10</v>
      </c>
      <c r="K2" s="97"/>
      <c r="L2" s="97"/>
      <c r="M2" s="97"/>
      <c r="N2" s="97"/>
      <c r="O2" s="97"/>
      <c r="P2" s="97"/>
      <c r="Q2" s="97"/>
      <c r="R2" s="97"/>
    </row>
    <row r="3" spans="1:18" s="73" customFormat="1" ht="13.5" customHeight="1">
      <c r="A3" s="133">
        <v>2022</v>
      </c>
      <c r="B3" s="134">
        <v>181.1</v>
      </c>
      <c r="C3" s="135">
        <v>48.33</v>
      </c>
      <c r="D3" s="134">
        <v>33.86</v>
      </c>
      <c r="E3" s="135">
        <v>82.2</v>
      </c>
      <c r="F3" s="134">
        <v>98.9</v>
      </c>
      <c r="G3" s="138">
        <v>0.454</v>
      </c>
      <c r="K3" s="97"/>
      <c r="L3" s="97"/>
      <c r="M3" s="97"/>
      <c r="N3" s="97"/>
      <c r="O3" s="97"/>
      <c r="P3" s="97"/>
      <c r="Q3" s="97"/>
      <c r="R3" s="97"/>
    </row>
    <row r="4" spans="1:18" s="73" customFormat="1" ht="13.5" customHeight="1">
      <c r="A4" s="133">
        <v>2021</v>
      </c>
      <c r="B4" s="134">
        <v>171.6</v>
      </c>
      <c r="C4" s="135">
        <v>63.67</v>
      </c>
      <c r="D4" s="134">
        <v>32.09</v>
      </c>
      <c r="E4" s="135">
        <v>95.76</v>
      </c>
      <c r="F4" s="134">
        <v>75.84</v>
      </c>
      <c r="G4" s="138">
        <v>0.558</v>
      </c>
      <c r="K4" s="97"/>
      <c r="L4" s="97"/>
      <c r="M4" s="97"/>
      <c r="N4" s="97"/>
      <c r="O4" s="97"/>
      <c r="P4" s="97"/>
      <c r="Q4" s="97"/>
      <c r="R4" s="97"/>
    </row>
    <row r="5" spans="1:18" s="73" customFormat="1" ht="13.5" customHeight="1">
      <c r="A5" s="133">
        <v>2020</v>
      </c>
      <c r="B5" s="134">
        <v>136.3</v>
      </c>
      <c r="C5" s="135">
        <v>61.94</v>
      </c>
      <c r="D5" s="134">
        <v>23.66</v>
      </c>
      <c r="E5" s="135">
        <v>85.59</v>
      </c>
      <c r="F5" s="134">
        <v>50.71</v>
      </c>
      <c r="G5" s="138">
        <v>0.628</v>
      </c>
      <c r="K5" s="97"/>
      <c r="L5" s="97"/>
      <c r="M5" s="97"/>
      <c r="N5" s="97"/>
      <c r="O5" s="97"/>
      <c r="P5" s="97"/>
      <c r="Q5" s="97"/>
      <c r="R5" s="97"/>
    </row>
    <row r="6" spans="1:18" ht="13.5" customHeight="1">
      <c r="A6" s="61">
        <v>2019</v>
      </c>
      <c r="B6" s="114">
        <v>143.8</v>
      </c>
      <c r="C6" s="109">
        <v>60.17</v>
      </c>
      <c r="D6" s="108">
        <v>26.89</v>
      </c>
      <c r="E6" s="93">
        <v>87.06</v>
      </c>
      <c r="F6" s="108">
        <v>56.74</v>
      </c>
      <c r="G6" s="32">
        <v>0.605</v>
      </c>
      <c r="K6" s="98"/>
      <c r="L6" s="98"/>
      <c r="M6" s="98"/>
      <c r="N6" s="98"/>
      <c r="O6" s="98"/>
      <c r="P6" s="98"/>
      <c r="Q6" s="98"/>
      <c r="R6" s="98"/>
    </row>
    <row r="7" spans="1:18" ht="13.5" customHeight="1">
      <c r="A7" s="61">
        <v>2018</v>
      </c>
      <c r="B7" s="114">
        <v>148.3</v>
      </c>
      <c r="C7" s="109">
        <v>58.77</v>
      </c>
      <c r="D7" s="108">
        <v>27.73</v>
      </c>
      <c r="E7" s="93">
        <v>86.5</v>
      </c>
      <c r="F7" s="108">
        <v>61.8</v>
      </c>
      <c r="G7" s="32">
        <v>0.583</v>
      </c>
      <c r="K7" s="98"/>
      <c r="L7" s="98"/>
      <c r="M7" s="98"/>
      <c r="N7" s="98"/>
      <c r="O7" s="98"/>
      <c r="P7" s="98"/>
      <c r="Q7" s="98"/>
      <c r="R7" s="98"/>
    </row>
    <row r="8" spans="1:40" s="94" customFormat="1" ht="13.5" customHeight="1">
      <c r="A8" s="61">
        <v>2017</v>
      </c>
      <c r="B8" s="114">
        <v>137.9</v>
      </c>
      <c r="C8" s="109">
        <v>58.77100000000001</v>
      </c>
      <c r="D8" s="108">
        <v>25.79</v>
      </c>
      <c r="E8" s="93">
        <v>84.56</v>
      </c>
      <c r="F8" s="108">
        <v>53.34</v>
      </c>
      <c r="G8" s="32">
        <v>0.613</v>
      </c>
      <c r="H8" s="57"/>
      <c r="I8" s="57"/>
      <c r="J8" s="57"/>
      <c r="K8" s="98"/>
      <c r="L8" s="98"/>
      <c r="M8" s="98"/>
      <c r="N8" s="98"/>
      <c r="O8" s="98"/>
      <c r="P8" s="98"/>
      <c r="Q8" s="98"/>
      <c r="R8" s="98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</row>
    <row r="9" spans="1:18" ht="13.5" customHeight="1">
      <c r="A9" s="61">
        <v>2016</v>
      </c>
      <c r="B9" s="114">
        <v>130.6</v>
      </c>
      <c r="C9" s="109">
        <v>58.77100000000001</v>
      </c>
      <c r="D9" s="108">
        <v>24.42</v>
      </c>
      <c r="E9" s="93">
        <v>83.191</v>
      </c>
      <c r="F9" s="108">
        <v>47.41</v>
      </c>
      <c r="G9" s="32">
        <v>0.637</v>
      </c>
      <c r="K9" s="98"/>
      <c r="L9" s="98"/>
      <c r="M9" s="98"/>
      <c r="N9" s="98"/>
      <c r="O9" s="98"/>
      <c r="P9" s="98"/>
      <c r="Q9" s="98"/>
      <c r="R9" s="98"/>
    </row>
    <row r="10" spans="1:18" ht="13.5" customHeight="1">
      <c r="A10" s="61">
        <v>2015</v>
      </c>
      <c r="B10" s="114">
        <v>131.4</v>
      </c>
      <c r="C10" s="109">
        <v>58.77100000000001</v>
      </c>
      <c r="D10" s="108">
        <v>24.570731707317076</v>
      </c>
      <c r="E10" s="93">
        <f>C10+D10</f>
        <v>83.34173170731708</v>
      </c>
      <c r="F10" s="108">
        <v>48.058268292682925</v>
      </c>
      <c r="G10" s="32">
        <v>0.634259754241378</v>
      </c>
      <c r="K10" s="98"/>
      <c r="L10" s="98"/>
      <c r="M10" s="98"/>
      <c r="N10" s="98"/>
      <c r="O10" s="98"/>
      <c r="P10" s="98"/>
      <c r="Q10" s="98"/>
      <c r="R10" s="98"/>
    </row>
    <row r="11" spans="1:18" s="73" customFormat="1" ht="13.5" customHeight="1">
      <c r="A11" s="61">
        <v>2014</v>
      </c>
      <c r="B11" s="92">
        <v>148.1</v>
      </c>
      <c r="C11" s="63">
        <v>58.77</v>
      </c>
      <c r="D11" s="62">
        <v>27.69</v>
      </c>
      <c r="E11" s="93">
        <v>86.46</v>
      </c>
      <c r="F11" s="107">
        <v>61.635504065040635</v>
      </c>
      <c r="G11" s="32">
        <v>0.584</v>
      </c>
      <c r="K11" s="97"/>
      <c r="L11" s="97"/>
      <c r="M11" s="97"/>
      <c r="N11" s="97"/>
      <c r="O11" s="97"/>
      <c r="P11" s="97"/>
      <c r="Q11" s="97"/>
      <c r="R11" s="97"/>
    </row>
    <row r="12" spans="1:18" ht="13.5" customHeight="1">
      <c r="A12" s="61">
        <v>2013</v>
      </c>
      <c r="B12" s="92">
        <v>153</v>
      </c>
      <c r="C12" s="63">
        <v>58.77</v>
      </c>
      <c r="D12" s="62">
        <v>28.61</v>
      </c>
      <c r="E12" s="93">
        <v>87.38</v>
      </c>
      <c r="F12" s="62">
        <v>65.62</v>
      </c>
      <c r="G12" s="32">
        <v>0.571</v>
      </c>
      <c r="K12" s="98"/>
      <c r="L12" s="98"/>
      <c r="M12" s="98"/>
      <c r="N12" s="98"/>
      <c r="O12" s="98"/>
      <c r="P12" s="98"/>
      <c r="Q12" s="98"/>
      <c r="R12" s="98"/>
    </row>
    <row r="13" spans="1:18" s="73" customFormat="1" ht="13.5" customHeight="1">
      <c r="A13" s="61">
        <v>2012</v>
      </c>
      <c r="B13" s="92">
        <v>161.9</v>
      </c>
      <c r="C13" s="63">
        <v>58.77100000000001</v>
      </c>
      <c r="D13" s="62">
        <v>30.273983739837398</v>
      </c>
      <c r="E13" s="93">
        <v>89.0449837398374</v>
      </c>
      <c r="F13" s="62">
        <v>72.8550162601626</v>
      </c>
      <c r="G13" s="32">
        <v>0.54999989956663</v>
      </c>
      <c r="K13" s="97"/>
      <c r="L13" s="97"/>
      <c r="M13" s="97"/>
      <c r="N13" s="97"/>
      <c r="O13" s="97"/>
      <c r="P13" s="97"/>
      <c r="Q13" s="97"/>
      <c r="R13" s="97"/>
    </row>
    <row r="14" spans="1:18" s="73" customFormat="1" ht="13.5" customHeight="1">
      <c r="A14" s="61">
        <v>2011</v>
      </c>
      <c r="B14" s="92">
        <v>149</v>
      </c>
      <c r="C14" s="63">
        <v>57.62200000000001</v>
      </c>
      <c r="D14" s="62">
        <v>25.859504132231404</v>
      </c>
      <c r="E14" s="93">
        <v>83.48150413223141</v>
      </c>
      <c r="F14" s="62">
        <v>65.51849586776859</v>
      </c>
      <c r="G14" s="32">
        <v>0.5602785512230296</v>
      </c>
      <c r="K14" s="97"/>
      <c r="L14" s="97"/>
      <c r="M14" s="97"/>
      <c r="N14" s="97"/>
      <c r="O14" s="97"/>
      <c r="P14" s="97"/>
      <c r="Q14" s="97"/>
      <c r="R14" s="97"/>
    </row>
    <row r="15" spans="1:18" ht="13.5" customHeight="1">
      <c r="A15" s="61">
        <v>2010</v>
      </c>
      <c r="B15" s="92">
        <v>131.3</v>
      </c>
      <c r="C15" s="63">
        <v>54.31699999999999</v>
      </c>
      <c r="D15" s="62">
        <v>22.787603305785126</v>
      </c>
      <c r="E15" s="93">
        <v>77.10460330578512</v>
      </c>
      <c r="F15" s="62">
        <v>54.19539669421489</v>
      </c>
      <c r="G15" s="32">
        <v>0.5872399337835881</v>
      </c>
      <c r="K15" s="98"/>
      <c r="L15" s="98"/>
      <c r="M15" s="98"/>
      <c r="N15" s="98"/>
      <c r="O15" s="98"/>
      <c r="P15" s="98"/>
      <c r="Q15" s="98"/>
      <c r="R15" s="98"/>
    </row>
    <row r="16" spans="1:18" s="73" customFormat="1" ht="13.5" customHeight="1">
      <c r="A16" s="61">
        <v>2009</v>
      </c>
      <c r="B16" s="92">
        <v>118.8</v>
      </c>
      <c r="C16" s="63">
        <v>50.879000000000005</v>
      </c>
      <c r="D16" s="62">
        <v>21.022222222222222</v>
      </c>
      <c r="E16" s="93">
        <v>71.90122222222223</v>
      </c>
      <c r="F16" s="62">
        <v>46.89877777777777</v>
      </c>
      <c r="G16" s="32">
        <v>0.6052291432846989</v>
      </c>
      <c r="K16" s="97"/>
      <c r="L16" s="97"/>
      <c r="M16" s="97"/>
      <c r="N16" s="97"/>
      <c r="O16" s="97"/>
      <c r="P16" s="97"/>
      <c r="Q16" s="97"/>
      <c r="R16" s="97"/>
    </row>
    <row r="17" spans="1:18" ht="13.5" customHeight="1">
      <c r="A17" s="61">
        <v>2008</v>
      </c>
      <c r="B17" s="92">
        <v>111.5</v>
      </c>
      <c r="C17" s="63">
        <v>50.879000000000005</v>
      </c>
      <c r="D17" s="62">
        <v>19.351239669421485</v>
      </c>
      <c r="E17" s="93">
        <v>70.2302396694215</v>
      </c>
      <c r="F17" s="62">
        <v>41.26976033057851</v>
      </c>
      <c r="G17" s="32">
        <v>0.629867620353556</v>
      </c>
      <c r="K17" s="98"/>
      <c r="L17" s="98"/>
      <c r="M17" s="98"/>
      <c r="N17" s="98"/>
      <c r="O17" s="98"/>
      <c r="P17" s="98"/>
      <c r="Q17" s="98"/>
      <c r="R17" s="98"/>
    </row>
    <row r="18" spans="1:18" ht="13.5" customHeight="1">
      <c r="A18" s="61">
        <v>2007</v>
      </c>
      <c r="B18" s="92">
        <v>119.4</v>
      </c>
      <c r="C18" s="63">
        <v>44.268</v>
      </c>
      <c r="D18" s="62">
        <v>20.722314049586778</v>
      </c>
      <c r="E18" s="93">
        <v>64.99031404958677</v>
      </c>
      <c r="F18" s="62">
        <v>54.409685950413234</v>
      </c>
      <c r="G18" s="32">
        <v>0.5443074878524855</v>
      </c>
      <c r="K18" s="98"/>
      <c r="L18" s="98"/>
      <c r="M18" s="98"/>
      <c r="N18" s="98"/>
      <c r="O18" s="98"/>
      <c r="P18" s="98"/>
      <c r="Q18" s="98"/>
      <c r="R18" s="98"/>
    </row>
    <row r="19" spans="1:18" ht="13.5" customHeight="1">
      <c r="A19" s="61">
        <v>2006</v>
      </c>
      <c r="B19" s="92">
        <v>103</v>
      </c>
      <c r="C19" s="63">
        <v>44.268</v>
      </c>
      <c r="D19" s="62">
        <v>17.87603305785124</v>
      </c>
      <c r="E19" s="93">
        <v>62.144033057851246</v>
      </c>
      <c r="F19" s="62">
        <v>40.855966942148754</v>
      </c>
      <c r="G19" s="32">
        <v>0.6033401267752548</v>
      </c>
      <c r="K19" s="98"/>
      <c r="L19" s="98"/>
      <c r="M19" s="98"/>
      <c r="N19" s="98"/>
      <c r="O19" s="98"/>
      <c r="P19" s="98"/>
      <c r="Q19" s="98"/>
      <c r="R19" s="98"/>
    </row>
    <row r="20" spans="1:18" ht="13.5" customHeight="1">
      <c r="A20" s="61">
        <v>2005</v>
      </c>
      <c r="B20" s="92">
        <v>109.4</v>
      </c>
      <c r="C20" s="63">
        <v>44.268</v>
      </c>
      <c r="D20" s="62">
        <v>18.986776859504133</v>
      </c>
      <c r="E20" s="93">
        <v>63.25477685950413</v>
      </c>
      <c r="F20" s="62">
        <v>46.14522314049587</v>
      </c>
      <c r="G20" s="32">
        <v>0.578197229063109</v>
      </c>
      <c r="K20" s="98"/>
      <c r="L20" s="98"/>
      <c r="M20" s="98"/>
      <c r="N20" s="98"/>
      <c r="O20" s="98"/>
      <c r="P20" s="98"/>
      <c r="Q20" s="98"/>
      <c r="R20" s="98"/>
    </row>
    <row r="21" spans="1:18" ht="13.5" customHeight="1">
      <c r="A21" s="61">
        <v>2004</v>
      </c>
      <c r="B21" s="92">
        <v>100.8</v>
      </c>
      <c r="C21" s="63">
        <v>44.268</v>
      </c>
      <c r="D21" s="62">
        <v>17.494214876033055</v>
      </c>
      <c r="E21" s="93">
        <v>61.762214876033056</v>
      </c>
      <c r="F21" s="62">
        <v>39.03778512396694</v>
      </c>
      <c r="G21" s="32">
        <v>0.6127203856749311</v>
      </c>
      <c r="K21" s="98"/>
      <c r="L21" s="98"/>
      <c r="M21" s="98"/>
      <c r="N21" s="98"/>
      <c r="O21" s="98"/>
      <c r="P21" s="98"/>
      <c r="Q21" s="98"/>
      <c r="R21" s="98"/>
    </row>
    <row r="22" spans="1:18" ht="13.5" customHeight="1">
      <c r="A22" s="116">
        <v>2003</v>
      </c>
      <c r="B22" s="125">
        <v>85.6</v>
      </c>
      <c r="C22" s="126">
        <v>40.136</v>
      </c>
      <c r="D22" s="127">
        <v>14.856198347107437</v>
      </c>
      <c r="E22" s="95">
        <v>54.99219834710744</v>
      </c>
      <c r="F22" s="127">
        <v>30.607801652892555</v>
      </c>
      <c r="G22" s="33">
        <v>0.6424322236811617</v>
      </c>
      <c r="K22" s="98"/>
      <c r="L22" s="98"/>
      <c r="M22" s="98"/>
      <c r="N22" s="98"/>
      <c r="O22" s="98"/>
      <c r="P22" s="98"/>
      <c r="Q22" s="98"/>
      <c r="R22" s="98"/>
    </row>
    <row r="23" spans="11:18" ht="12.75">
      <c r="K23" s="98"/>
      <c r="L23" s="98"/>
      <c r="M23" s="98"/>
      <c r="N23" s="98"/>
      <c r="O23" s="98"/>
      <c r="P23" s="98"/>
      <c r="Q23" s="98"/>
      <c r="R23" s="98"/>
    </row>
    <row r="24" spans="11:18" ht="12.75">
      <c r="K24" s="98"/>
      <c r="L24" s="98"/>
      <c r="M24" s="98"/>
      <c r="N24" s="98"/>
      <c r="O24" s="98"/>
      <c r="P24" s="98"/>
      <c r="Q24" s="98"/>
      <c r="R24" s="98"/>
    </row>
    <row r="25" spans="11:18" ht="12.75" hidden="1">
      <c r="K25" s="98"/>
      <c r="L25" s="98"/>
      <c r="M25" s="98"/>
      <c r="N25" s="98"/>
      <c r="O25" s="98"/>
      <c r="P25" s="98"/>
      <c r="Q25" s="98"/>
      <c r="R25" s="98"/>
    </row>
    <row r="26" spans="11:18" ht="12.75">
      <c r="K26" s="98"/>
      <c r="L26" s="98"/>
      <c r="M26" s="98"/>
      <c r="N26" s="98"/>
      <c r="O26" s="98"/>
      <c r="P26" s="98"/>
      <c r="Q26" s="98"/>
      <c r="R26" s="98"/>
    </row>
    <row r="27" spans="11:18" ht="12.75">
      <c r="K27" s="98"/>
      <c r="L27" s="98"/>
      <c r="M27" s="98"/>
      <c r="N27" s="98"/>
      <c r="O27" s="98"/>
      <c r="P27" s="98"/>
      <c r="Q27" s="98"/>
      <c r="R27" s="98"/>
    </row>
    <row r="28" spans="11:18" ht="12.75">
      <c r="K28" s="98"/>
      <c r="L28" s="98"/>
      <c r="M28" s="98"/>
      <c r="N28" s="98"/>
      <c r="O28" s="98"/>
      <c r="P28" s="98"/>
      <c r="Q28" s="98"/>
      <c r="R28" s="98"/>
    </row>
    <row r="29" spans="11:18" ht="12.75">
      <c r="K29" s="98"/>
      <c r="L29" s="98"/>
      <c r="M29" s="98"/>
      <c r="N29" s="98"/>
      <c r="O29" s="98"/>
      <c r="P29" s="98"/>
      <c r="Q29" s="98"/>
      <c r="R29" s="98"/>
    </row>
    <row r="30" spans="11:18" ht="12.75">
      <c r="K30" s="98"/>
      <c r="L30" s="98"/>
      <c r="M30" s="98"/>
      <c r="N30" s="98"/>
      <c r="O30" s="98"/>
      <c r="P30" s="98"/>
      <c r="Q30" s="98"/>
      <c r="R30" s="98"/>
    </row>
    <row r="31" spans="11:18" ht="12.75">
      <c r="K31" s="98"/>
      <c r="L31" s="98"/>
      <c r="M31" s="98"/>
      <c r="N31" s="98"/>
      <c r="O31" s="98"/>
      <c r="P31" s="98"/>
      <c r="Q31" s="98"/>
      <c r="R31" s="98"/>
    </row>
    <row r="32" spans="11:18" ht="12.75">
      <c r="K32" s="98"/>
      <c r="L32" s="98"/>
      <c r="M32" s="98"/>
      <c r="N32" s="98"/>
      <c r="O32" s="98"/>
      <c r="P32" s="98"/>
      <c r="Q32" s="98"/>
      <c r="R32" s="98"/>
    </row>
    <row r="33" spans="11:18" ht="12.75">
      <c r="K33" s="98"/>
      <c r="L33" s="98"/>
      <c r="M33" s="98"/>
      <c r="N33" s="98"/>
      <c r="O33" s="98"/>
      <c r="P33" s="98"/>
      <c r="Q33" s="98"/>
      <c r="R33" s="98"/>
    </row>
    <row r="34" spans="11:18" ht="12.75">
      <c r="K34" s="98"/>
      <c r="L34" s="98"/>
      <c r="M34" s="98"/>
      <c r="N34" s="98"/>
      <c r="O34" s="98"/>
      <c r="P34" s="98"/>
      <c r="Q34" s="98"/>
      <c r="R34" s="98"/>
    </row>
    <row r="35" spans="11:18" ht="12.75">
      <c r="K35" s="98"/>
      <c r="L35" s="98"/>
      <c r="M35" s="98"/>
      <c r="N35" s="98"/>
      <c r="O35" s="98"/>
      <c r="P35" s="98"/>
      <c r="Q35" s="98"/>
      <c r="R35" s="98"/>
    </row>
    <row r="36" spans="11:18" ht="12.75">
      <c r="K36" s="98"/>
      <c r="L36" s="98"/>
      <c r="M36" s="98"/>
      <c r="N36" s="98"/>
      <c r="O36" s="98"/>
      <c r="P36" s="98"/>
      <c r="Q36" s="98"/>
      <c r="R36" s="98"/>
    </row>
    <row r="37" spans="11:18" ht="12.75">
      <c r="K37" s="98"/>
      <c r="L37" s="98"/>
      <c r="M37" s="98"/>
      <c r="N37" s="98"/>
      <c r="O37" s="98"/>
      <c r="P37" s="98"/>
      <c r="Q37" s="98"/>
      <c r="R37" s="98"/>
    </row>
    <row r="38" spans="11:18" ht="12.75">
      <c r="K38" s="98"/>
      <c r="L38" s="98"/>
      <c r="M38" s="98"/>
      <c r="N38" s="98"/>
      <c r="O38" s="98"/>
      <c r="P38" s="98"/>
      <c r="Q38" s="98"/>
      <c r="R38" s="98"/>
    </row>
    <row r="39" spans="11:18" ht="12.75">
      <c r="K39" s="98"/>
      <c r="L39" s="98"/>
      <c r="M39" s="98"/>
      <c r="N39" s="98"/>
      <c r="O39" s="98"/>
      <c r="P39" s="98"/>
      <c r="Q39" s="98"/>
      <c r="R39" s="98"/>
    </row>
    <row r="40" spans="11:18" ht="12.75">
      <c r="K40" s="98"/>
      <c r="L40" s="98"/>
      <c r="M40" s="98"/>
      <c r="N40" s="98"/>
      <c r="O40" s="98"/>
      <c r="P40" s="98"/>
      <c r="Q40" s="98"/>
      <c r="R40" s="98"/>
    </row>
    <row r="41" spans="11:18" ht="12.75">
      <c r="K41" s="98"/>
      <c r="L41" s="98"/>
      <c r="M41" s="98"/>
      <c r="N41" s="98"/>
      <c r="O41" s="98"/>
      <c r="P41" s="98"/>
      <c r="Q41" s="98"/>
      <c r="R41" s="98"/>
    </row>
  </sheetData>
  <sheetProtection/>
  <mergeCells count="1">
    <mergeCell ref="A1:G1"/>
  </mergeCells>
  <printOptions horizontalCentered="1"/>
  <pageMargins left="0.6299212598425197" right="0" top="0.9055118110236221" bottom="0.5905511811023623" header="0.5118110236220472" footer="0.5118110236220472"/>
  <pageSetup horizontalDpi="600" verticalDpi="600" orientation="landscape" paperSize="9" scale="85" r:id="rId2"/>
  <headerFooter alignWithMargins="0">
    <oddHeader>&amp;C&amp;"Verdana,Bold"&amp;10&amp;K009999Incidence of Duty and VAT</oddHeader>
    <oddFooter>&amp;L&amp;G&amp;C&amp;P&amp;R&amp;G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0"/>
  <sheetViews>
    <sheetView zoomScaleSheetLayoutView="100" zoomScalePageLayoutView="85" workbookViewId="0" topLeftCell="A1">
      <selection activeCell="F37" sqref="F37"/>
    </sheetView>
  </sheetViews>
  <sheetFormatPr defaultColWidth="9.140625" defaultRowHeight="15"/>
  <cols>
    <col min="1" max="1" width="17.7109375" style="2" customWidth="1"/>
    <col min="2" max="2" width="22.28125" style="2" customWidth="1"/>
    <col min="3" max="3" width="24.28125" style="2" customWidth="1"/>
    <col min="4" max="4" width="21.00390625" style="2" customWidth="1"/>
    <col min="5" max="5" width="26.28125" style="2" customWidth="1"/>
    <col min="6" max="6" width="27.28125" style="2" customWidth="1"/>
    <col min="7" max="7" width="21.28125" style="2" customWidth="1"/>
    <col min="8" max="11" width="15.421875" style="2" customWidth="1"/>
    <col min="12" max="12" width="12.421875" style="2" customWidth="1"/>
    <col min="13" max="13" width="18.00390625" style="2" customWidth="1"/>
    <col min="14" max="14" width="7.28125" style="2" bestFit="1" customWidth="1"/>
    <col min="15" max="16384" width="9.140625" style="2" customWidth="1"/>
  </cols>
  <sheetData>
    <row r="1" spans="1:18" s="3" customFormat="1" ht="24.75" customHeight="1">
      <c r="A1" s="156" t="s">
        <v>11</v>
      </c>
      <c r="B1" s="157"/>
      <c r="C1" s="157"/>
      <c r="D1" s="157"/>
      <c r="E1" s="157"/>
      <c r="F1" s="157"/>
      <c r="G1" s="158"/>
      <c r="H1" s="18"/>
      <c r="I1" s="18"/>
      <c r="J1" s="18"/>
      <c r="K1" s="6"/>
      <c r="L1" s="6"/>
      <c r="M1" s="6"/>
      <c r="N1" s="6"/>
      <c r="O1" s="6"/>
      <c r="P1" s="6"/>
      <c r="Q1" s="6"/>
      <c r="R1" s="6"/>
    </row>
    <row r="2" spans="1:18" s="4" customFormat="1" ht="18" customHeight="1">
      <c r="A2" s="53" t="s">
        <v>14</v>
      </c>
      <c r="B2" s="54" t="s">
        <v>23</v>
      </c>
      <c r="C2" s="55" t="s">
        <v>12</v>
      </c>
      <c r="D2" s="54" t="s">
        <v>24</v>
      </c>
      <c r="E2" s="55" t="s">
        <v>25</v>
      </c>
      <c r="F2" s="54" t="s">
        <v>26</v>
      </c>
      <c r="G2" s="56" t="s">
        <v>3</v>
      </c>
      <c r="H2" s="8"/>
      <c r="I2" s="20"/>
      <c r="J2" s="8"/>
      <c r="K2" s="7"/>
      <c r="L2" s="8"/>
      <c r="M2" s="8"/>
      <c r="N2" s="8"/>
      <c r="O2" s="8"/>
      <c r="P2" s="8"/>
      <c r="Q2" s="8"/>
      <c r="R2" s="8"/>
    </row>
    <row r="3" spans="1:18" s="4" customFormat="1" ht="13.5" customHeight="1">
      <c r="A3" s="133">
        <v>2022</v>
      </c>
      <c r="B3" s="134">
        <v>201.3</v>
      </c>
      <c r="C3" s="135">
        <v>42.55</v>
      </c>
      <c r="D3" s="134">
        <v>37.64</v>
      </c>
      <c r="E3" s="135">
        <v>80.19</v>
      </c>
      <c r="F3" s="134">
        <v>121.11</v>
      </c>
      <c r="G3" s="138">
        <v>0.398</v>
      </c>
      <c r="H3" s="8"/>
      <c r="I3" s="20"/>
      <c r="J3" s="8"/>
      <c r="K3" s="7"/>
      <c r="L3" s="8"/>
      <c r="M3" s="8"/>
      <c r="N3" s="8"/>
      <c r="O3" s="8"/>
      <c r="P3" s="8"/>
      <c r="Q3" s="8"/>
      <c r="R3" s="8"/>
    </row>
    <row r="4" spans="1:18" s="4" customFormat="1" ht="13.5" customHeight="1">
      <c r="A4" s="133">
        <v>2021</v>
      </c>
      <c r="B4" s="134">
        <v>161.4</v>
      </c>
      <c r="C4" s="140">
        <v>53.55</v>
      </c>
      <c r="D4" s="134">
        <v>30.18</v>
      </c>
      <c r="E4" s="135">
        <v>83.73</v>
      </c>
      <c r="F4" s="134">
        <v>77.67</v>
      </c>
      <c r="G4" s="138">
        <v>0.519</v>
      </c>
      <c r="H4" s="8"/>
      <c r="I4" s="20"/>
      <c r="J4" s="8"/>
      <c r="K4" s="7"/>
      <c r="L4" s="8"/>
      <c r="M4" s="8"/>
      <c r="N4" s="8"/>
      <c r="O4" s="8"/>
      <c r="P4" s="8"/>
      <c r="Q4" s="8"/>
      <c r="R4" s="8"/>
    </row>
    <row r="5" spans="1:18" s="4" customFormat="1" ht="13.5" customHeight="1">
      <c r="A5" s="133">
        <v>2020</v>
      </c>
      <c r="B5" s="134">
        <v>125.3</v>
      </c>
      <c r="C5" s="140">
        <v>51.54</v>
      </c>
      <c r="D5" s="134">
        <v>21.75</v>
      </c>
      <c r="E5" s="135">
        <v>73.28</v>
      </c>
      <c r="F5" s="134">
        <v>52.02</v>
      </c>
      <c r="G5" s="138">
        <v>0.585</v>
      </c>
      <c r="H5" s="8"/>
      <c r="I5" s="20"/>
      <c r="J5" s="8"/>
      <c r="K5" s="7"/>
      <c r="L5" s="8"/>
      <c r="M5" s="8"/>
      <c r="N5" s="8"/>
      <c r="O5" s="8"/>
      <c r="P5" s="8"/>
      <c r="Q5" s="8"/>
      <c r="R5" s="8"/>
    </row>
    <row r="6" spans="1:18" s="5" customFormat="1" ht="13.5" customHeight="1">
      <c r="A6" s="87">
        <v>2019</v>
      </c>
      <c r="B6" s="114">
        <v>134.3</v>
      </c>
      <c r="C6" s="109">
        <v>49.49</v>
      </c>
      <c r="D6" s="108">
        <v>25.11</v>
      </c>
      <c r="E6" s="109">
        <v>74.6</v>
      </c>
      <c r="F6" s="108">
        <v>59.7</v>
      </c>
      <c r="G6" s="32">
        <v>0.555</v>
      </c>
      <c r="H6" s="19"/>
      <c r="I6" s="1"/>
      <c r="J6" s="19"/>
      <c r="K6" s="9"/>
      <c r="L6" s="9"/>
      <c r="M6" s="10"/>
      <c r="N6" s="11"/>
      <c r="O6" s="9"/>
      <c r="P6" s="9"/>
      <c r="Q6" s="9"/>
      <c r="R6" s="16"/>
    </row>
    <row r="7" spans="1:18" s="5" customFormat="1" ht="13.5" customHeight="1">
      <c r="A7" s="87">
        <v>2018</v>
      </c>
      <c r="B7" s="114">
        <v>140.6</v>
      </c>
      <c r="C7" s="109">
        <v>47.9</v>
      </c>
      <c r="D7" s="108">
        <v>26.29</v>
      </c>
      <c r="E7" s="109">
        <v>74.19</v>
      </c>
      <c r="F7" s="108">
        <v>66.41</v>
      </c>
      <c r="G7" s="32">
        <v>0.528</v>
      </c>
      <c r="H7" s="19"/>
      <c r="I7" s="1"/>
      <c r="J7" s="19"/>
      <c r="K7" s="9"/>
      <c r="L7" s="9"/>
      <c r="M7" s="10"/>
      <c r="N7" s="11"/>
      <c r="O7" s="9"/>
      <c r="P7" s="9"/>
      <c r="Q7" s="9"/>
      <c r="R7" s="16"/>
    </row>
    <row r="8" spans="1:18" s="5" customFormat="1" ht="13.5" customHeight="1">
      <c r="A8" s="87">
        <v>2017</v>
      </c>
      <c r="B8" s="114">
        <v>126.7</v>
      </c>
      <c r="C8" s="89">
        <v>47.902</v>
      </c>
      <c r="D8" s="108">
        <v>23.69</v>
      </c>
      <c r="E8" s="109">
        <v>71.59</v>
      </c>
      <c r="F8" s="108">
        <v>55.11</v>
      </c>
      <c r="G8" s="32">
        <v>0.565</v>
      </c>
      <c r="H8" s="19"/>
      <c r="I8" s="1"/>
      <c r="J8" s="19"/>
      <c r="K8" s="9"/>
      <c r="L8" s="9"/>
      <c r="M8" s="12"/>
      <c r="N8" s="13"/>
      <c r="O8" s="9"/>
      <c r="P8" s="9"/>
      <c r="Q8" s="9"/>
      <c r="R8" s="16"/>
    </row>
    <row r="9" spans="1:18" s="5" customFormat="1" ht="13.5" customHeight="1">
      <c r="A9" s="87">
        <v>2016</v>
      </c>
      <c r="B9" s="114">
        <v>120.7</v>
      </c>
      <c r="C9" s="89">
        <v>47.902</v>
      </c>
      <c r="D9" s="108">
        <v>22.57</v>
      </c>
      <c r="E9" s="109">
        <v>70.47</v>
      </c>
      <c r="F9" s="108">
        <v>50.23</v>
      </c>
      <c r="G9" s="32">
        <v>0.584</v>
      </c>
      <c r="H9" s="19"/>
      <c r="I9" s="1"/>
      <c r="J9" s="19"/>
      <c r="K9" s="9"/>
      <c r="L9" s="9"/>
      <c r="M9" s="12"/>
      <c r="N9" s="13"/>
      <c r="O9" s="9"/>
      <c r="P9" s="9"/>
      <c r="Q9" s="9"/>
      <c r="R9" s="16"/>
    </row>
    <row r="10" spans="1:18" s="5" customFormat="1" ht="13.5" customHeight="1">
      <c r="A10" s="87">
        <v>2015</v>
      </c>
      <c r="B10" s="114">
        <v>119.8</v>
      </c>
      <c r="C10" s="89">
        <v>47.9</v>
      </c>
      <c r="D10" s="108">
        <v>22.401626016260163</v>
      </c>
      <c r="E10" s="109">
        <v>70.30362601626017</v>
      </c>
      <c r="F10" s="108">
        <v>49.49637398373983</v>
      </c>
      <c r="G10" s="32">
        <v>0.586841619501337</v>
      </c>
      <c r="H10" s="19"/>
      <c r="I10" s="1"/>
      <c r="J10" s="19"/>
      <c r="K10" s="9"/>
      <c r="L10" s="9"/>
      <c r="M10" s="12"/>
      <c r="N10" s="13"/>
      <c r="O10" s="9"/>
      <c r="P10" s="9"/>
      <c r="Q10" s="9"/>
      <c r="R10" s="16"/>
    </row>
    <row r="11" spans="1:18" s="3" customFormat="1" ht="13.5" customHeight="1">
      <c r="A11" s="87">
        <v>2014</v>
      </c>
      <c r="B11" s="88">
        <v>139.1</v>
      </c>
      <c r="C11" s="89">
        <v>47.9</v>
      </c>
      <c r="D11" s="90">
        <v>26.01</v>
      </c>
      <c r="E11" s="89">
        <v>73.91</v>
      </c>
      <c r="F11" s="90">
        <v>65.19</v>
      </c>
      <c r="G11" s="47">
        <v>0.531</v>
      </c>
      <c r="H11" s="6"/>
      <c r="I11" s="1"/>
      <c r="J11" s="6"/>
      <c r="K11" s="9"/>
      <c r="L11" s="9"/>
      <c r="M11" s="12"/>
      <c r="N11" s="13"/>
      <c r="O11" s="6"/>
      <c r="P11" s="6"/>
      <c r="Q11" s="6"/>
      <c r="R11" s="17"/>
    </row>
    <row r="12" spans="1:18" s="3" customFormat="1" ht="13.5" customHeight="1">
      <c r="A12" s="87">
        <v>2013</v>
      </c>
      <c r="B12" s="88">
        <v>147.3</v>
      </c>
      <c r="C12" s="89">
        <v>47.9</v>
      </c>
      <c r="D12" s="90">
        <v>27.54</v>
      </c>
      <c r="E12" s="89">
        <v>75.45</v>
      </c>
      <c r="F12" s="90">
        <v>71.85</v>
      </c>
      <c r="G12" s="47">
        <v>0.512</v>
      </c>
      <c r="H12" s="6"/>
      <c r="I12" s="1"/>
      <c r="J12" s="6"/>
      <c r="K12" s="6"/>
      <c r="L12" s="6"/>
      <c r="M12" s="12"/>
      <c r="N12" s="13"/>
      <c r="O12" s="6"/>
      <c r="P12" s="6"/>
      <c r="Q12" s="6"/>
      <c r="R12" s="17"/>
    </row>
    <row r="13" spans="1:18" s="3" customFormat="1" ht="13.5" customHeight="1">
      <c r="A13" s="87">
        <v>2012</v>
      </c>
      <c r="B13" s="88">
        <v>155.8</v>
      </c>
      <c r="C13" s="89">
        <v>47.902</v>
      </c>
      <c r="D13" s="90">
        <v>29.13333333333334</v>
      </c>
      <c r="E13" s="89">
        <v>77.03533333333334</v>
      </c>
      <c r="F13" s="90">
        <v>78.76466666666667</v>
      </c>
      <c r="G13" s="47">
        <v>0.49445014976465557</v>
      </c>
      <c r="H13" s="6"/>
      <c r="I13" s="1"/>
      <c r="J13" s="6"/>
      <c r="K13" s="6"/>
      <c r="L13" s="6"/>
      <c r="M13" s="12"/>
      <c r="N13" s="13"/>
      <c r="O13" s="6"/>
      <c r="P13" s="6"/>
      <c r="Q13" s="6"/>
      <c r="R13" s="17"/>
    </row>
    <row r="14" spans="1:18" s="3" customFormat="1" ht="13.5" customHeight="1">
      <c r="A14" s="87">
        <v>2011</v>
      </c>
      <c r="B14" s="88">
        <v>144.2</v>
      </c>
      <c r="C14" s="89">
        <v>46.57</v>
      </c>
      <c r="D14" s="90">
        <v>25.026446280991735</v>
      </c>
      <c r="E14" s="89">
        <v>71.59644628099173</v>
      </c>
      <c r="F14" s="90">
        <v>72.60355371900826</v>
      </c>
      <c r="G14" s="47">
        <v>0.49650794924404806</v>
      </c>
      <c r="H14" s="6"/>
      <c r="I14" s="1"/>
      <c r="J14" s="6"/>
      <c r="K14" s="6"/>
      <c r="L14" s="6"/>
      <c r="M14" s="12"/>
      <c r="N14" s="13"/>
      <c r="O14" s="6"/>
      <c r="P14" s="6"/>
      <c r="Q14" s="6"/>
      <c r="R14" s="17"/>
    </row>
    <row r="15" spans="1:18" ht="13.5" customHeight="1">
      <c r="A15" s="87">
        <v>2010</v>
      </c>
      <c r="B15" s="88">
        <v>125</v>
      </c>
      <c r="C15" s="89">
        <v>44.918</v>
      </c>
      <c r="D15" s="90">
        <v>21.694214876033058</v>
      </c>
      <c r="E15" s="89">
        <v>66.61221487603305</v>
      </c>
      <c r="F15" s="90">
        <v>58.38778512396695</v>
      </c>
      <c r="G15" s="47">
        <v>0.5328977190082644</v>
      </c>
      <c r="H15" s="9"/>
      <c r="I15" s="1"/>
      <c r="J15" s="9"/>
      <c r="K15" s="9"/>
      <c r="L15" s="9"/>
      <c r="M15" s="12"/>
      <c r="N15" s="13"/>
      <c r="O15" s="9"/>
      <c r="P15" s="9"/>
      <c r="Q15" s="9"/>
      <c r="R15" s="16"/>
    </row>
    <row r="16" spans="1:18" s="3" customFormat="1" ht="13.5" customHeight="1">
      <c r="A16" s="87">
        <v>2009</v>
      </c>
      <c r="B16" s="88">
        <v>108.9</v>
      </c>
      <c r="C16" s="89">
        <v>40.92</v>
      </c>
      <c r="D16" s="90">
        <v>19.270370370370372</v>
      </c>
      <c r="E16" s="89">
        <v>60.190370370370374</v>
      </c>
      <c r="F16" s="90">
        <v>48.70962962962963</v>
      </c>
      <c r="G16" s="47">
        <v>0.5527123082678639</v>
      </c>
      <c r="H16" s="6"/>
      <c r="I16" s="1"/>
      <c r="J16" s="6"/>
      <c r="K16" s="6"/>
      <c r="L16" s="6"/>
      <c r="M16" s="14"/>
      <c r="N16" s="15"/>
      <c r="O16" s="6"/>
      <c r="P16" s="6"/>
      <c r="Q16" s="6"/>
      <c r="R16" s="17"/>
    </row>
    <row r="17" spans="1:18" ht="13.5" customHeight="1">
      <c r="A17" s="87">
        <v>2008</v>
      </c>
      <c r="B17" s="88">
        <v>113</v>
      </c>
      <c r="C17" s="89">
        <v>36.805</v>
      </c>
      <c r="D17" s="90">
        <v>19.611570247933884</v>
      </c>
      <c r="E17" s="89">
        <v>56.41657024793388</v>
      </c>
      <c r="F17" s="90">
        <v>56.58342975206612</v>
      </c>
      <c r="G17" s="47">
        <v>0.49926168361003437</v>
      </c>
      <c r="H17" s="9"/>
      <c r="I17" s="1"/>
      <c r="J17" s="9"/>
      <c r="K17" s="9"/>
      <c r="L17" s="9"/>
      <c r="M17" s="9"/>
      <c r="N17" s="9"/>
      <c r="O17" s="9"/>
      <c r="P17" s="9"/>
      <c r="Q17" s="9"/>
      <c r="R17" s="9"/>
    </row>
    <row r="18" spans="1:18" ht="13.5" customHeight="1">
      <c r="A18" s="87">
        <v>2007</v>
      </c>
      <c r="B18" s="88">
        <v>118.2</v>
      </c>
      <c r="C18" s="89">
        <v>36.805</v>
      </c>
      <c r="D18" s="90">
        <v>20.51404958677686</v>
      </c>
      <c r="E18" s="89">
        <v>57.319049586776856</v>
      </c>
      <c r="F18" s="90">
        <v>60.88095041322315</v>
      </c>
      <c r="G18" s="47">
        <v>0.4849327376207856</v>
      </c>
      <c r="H18" s="9"/>
      <c r="I18" s="1"/>
      <c r="J18" s="9"/>
      <c r="K18" s="9"/>
      <c r="L18" s="9"/>
      <c r="M18" s="9"/>
      <c r="N18" s="9"/>
      <c r="O18" s="9"/>
      <c r="P18" s="9"/>
      <c r="Q18" s="9"/>
      <c r="R18" s="9"/>
    </row>
    <row r="19" spans="1:18" ht="13.5" customHeight="1">
      <c r="A19" s="87">
        <v>2006</v>
      </c>
      <c r="B19" s="88">
        <v>102.7</v>
      </c>
      <c r="C19" s="89">
        <v>36.805</v>
      </c>
      <c r="D19" s="90">
        <v>17.82396694214876</v>
      </c>
      <c r="E19" s="89">
        <v>54.628966942148764</v>
      </c>
      <c r="F19" s="90">
        <v>48.07103305785124</v>
      </c>
      <c r="G19" s="47">
        <v>0.5319276235847007</v>
      </c>
      <c r="H19" s="9"/>
      <c r="I19" s="1"/>
      <c r="J19" s="9"/>
      <c r="K19" s="9"/>
      <c r="L19" s="9"/>
      <c r="M19" s="9"/>
      <c r="N19" s="9"/>
      <c r="O19" s="9"/>
      <c r="P19" s="9"/>
      <c r="Q19" s="9"/>
      <c r="R19" s="9"/>
    </row>
    <row r="20" spans="1:18" ht="13.5" customHeight="1">
      <c r="A20" s="87">
        <v>2005</v>
      </c>
      <c r="B20" s="88">
        <v>109.7</v>
      </c>
      <c r="C20" s="89">
        <v>36.805</v>
      </c>
      <c r="D20" s="90">
        <v>19.038842975206613</v>
      </c>
      <c r="E20" s="89">
        <v>55.84384297520661</v>
      </c>
      <c r="F20" s="90">
        <v>53.85615702479339</v>
      </c>
      <c r="G20" s="47">
        <v>0.5090596442589481</v>
      </c>
      <c r="H20" s="9"/>
      <c r="I20" s="1"/>
      <c r="J20" s="9"/>
      <c r="K20" s="9"/>
      <c r="L20" s="9"/>
      <c r="M20" s="9"/>
      <c r="N20" s="9"/>
      <c r="O20" s="9"/>
      <c r="P20" s="9"/>
      <c r="Q20" s="9"/>
      <c r="R20" s="9"/>
    </row>
    <row r="21" spans="1:18" ht="13.5" customHeight="1">
      <c r="A21" s="87">
        <v>2004</v>
      </c>
      <c r="B21" s="88">
        <v>98.6</v>
      </c>
      <c r="C21" s="89">
        <v>36.805</v>
      </c>
      <c r="D21" s="90">
        <v>17.112396694214876</v>
      </c>
      <c r="E21" s="89">
        <v>53.91739669421487</v>
      </c>
      <c r="F21" s="90">
        <v>44.68260330578512</v>
      </c>
      <c r="G21" s="47">
        <v>0.54682958107723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3.5" customHeight="1">
      <c r="A22" s="117">
        <v>2003</v>
      </c>
      <c r="B22" s="128">
        <v>78.4</v>
      </c>
      <c r="C22" s="129">
        <v>32.673</v>
      </c>
      <c r="D22" s="130">
        <v>13.606611570247935</v>
      </c>
      <c r="E22" s="129">
        <v>46.27961157024794</v>
      </c>
      <c r="F22" s="130">
        <v>32.12038842975207</v>
      </c>
      <c r="G22" s="120">
        <v>0.5903011679878563</v>
      </c>
      <c r="H22" s="9"/>
      <c r="I22" s="9"/>
      <c r="J22" s="9"/>
      <c r="K22" s="9"/>
      <c r="L22" s="9"/>
      <c r="M22" s="9"/>
      <c r="O22" s="9"/>
      <c r="P22" s="9"/>
      <c r="Q22" s="9"/>
      <c r="R22" s="9"/>
    </row>
    <row r="23" spans="2:13" ht="15.7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2:13" ht="15.7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2:13" ht="15.7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3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2:13" ht="15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2:13" ht="15.7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2:13" ht="15.7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2:13" ht="15.7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</sheetData>
  <sheetProtection/>
  <mergeCells count="1">
    <mergeCell ref="A1:G1"/>
  </mergeCells>
  <printOptions horizontalCentered="1"/>
  <pageMargins left="0.6299212598425197" right="0" top="0.9055118110236221" bottom="0.5905511811023623" header="0.5118110236220472" footer="0.5118110236220472"/>
  <pageSetup horizontalDpi="600" verticalDpi="600" orientation="landscape" paperSize="9" scale="86" r:id="rId2"/>
  <headerFooter alignWithMargins="0">
    <oddHeader>&amp;C&amp;"Verdana,Bold"&amp;10&amp;K009999Incidence of Duty and VAT</oddHeader>
    <oddFooter>&amp;L&amp;G&amp;C&amp;P&amp;R&amp;G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SheetLayoutView="100" zoomScalePageLayoutView="85" workbookViewId="0" topLeftCell="A1">
      <selection activeCell="I4" sqref="I4"/>
    </sheetView>
  </sheetViews>
  <sheetFormatPr defaultColWidth="9.140625" defaultRowHeight="15"/>
  <cols>
    <col min="1" max="1" width="10.57421875" style="57" customWidth="1"/>
    <col min="2" max="2" width="15.421875" style="57" customWidth="1"/>
    <col min="3" max="3" width="19.7109375" style="57" customWidth="1"/>
    <col min="4" max="4" width="18.57421875" style="57" customWidth="1"/>
    <col min="5" max="5" width="19.28125" style="57" customWidth="1"/>
    <col min="6" max="6" width="17.28125" style="57" customWidth="1"/>
    <col min="7" max="7" width="22.28125" style="57" customWidth="1"/>
    <col min="8" max="8" width="24.28125" style="57" customWidth="1"/>
    <col min="9" max="9" width="25.7109375" style="57" customWidth="1"/>
    <col min="10" max="11" width="15.421875" style="57" customWidth="1"/>
    <col min="12" max="12" width="12.421875" style="57" customWidth="1"/>
    <col min="13" max="13" width="12.140625" style="57" customWidth="1"/>
    <col min="14" max="14" width="15.421875" style="57" customWidth="1"/>
    <col min="15" max="15" width="12.00390625" style="57" customWidth="1"/>
    <col min="16" max="16" width="11.00390625" style="57" customWidth="1"/>
    <col min="17" max="16384" width="9.140625" style="57" customWidth="1"/>
  </cols>
  <sheetData>
    <row r="1" spans="1:9" s="52" customFormat="1" ht="24.75" customHeight="1">
      <c r="A1" s="159" t="s">
        <v>8</v>
      </c>
      <c r="B1" s="160"/>
      <c r="C1" s="160"/>
      <c r="D1" s="160"/>
      <c r="E1" s="160"/>
      <c r="F1" s="160"/>
      <c r="G1" s="160"/>
      <c r="H1" s="160"/>
      <c r="I1" s="161"/>
    </row>
    <row r="2" spans="1:17" ht="24" customHeight="1">
      <c r="A2" s="53" t="s">
        <v>14</v>
      </c>
      <c r="B2" s="54" t="s">
        <v>21</v>
      </c>
      <c r="C2" s="55" t="s">
        <v>19</v>
      </c>
      <c r="D2" s="54" t="s">
        <v>18</v>
      </c>
      <c r="E2" s="55" t="s">
        <v>17</v>
      </c>
      <c r="F2" s="54" t="s">
        <v>4</v>
      </c>
      <c r="G2" s="55" t="s">
        <v>1</v>
      </c>
      <c r="H2" s="54" t="s">
        <v>20</v>
      </c>
      <c r="I2" s="56" t="s">
        <v>27</v>
      </c>
      <c r="M2" s="58"/>
      <c r="N2" s="58"/>
      <c r="O2" s="58"/>
      <c r="P2" s="59"/>
      <c r="Q2" s="60"/>
    </row>
    <row r="3" spans="1:17" ht="13.5" customHeight="1">
      <c r="A3" s="133">
        <v>2022</v>
      </c>
      <c r="B3" s="134">
        <v>15.38</v>
      </c>
      <c r="C3" s="135">
        <v>8.05</v>
      </c>
      <c r="D3" s="134">
        <v>1.34</v>
      </c>
      <c r="E3" s="136">
        <v>9.39</v>
      </c>
      <c r="F3" s="134">
        <v>2.88</v>
      </c>
      <c r="G3" s="109">
        <v>12.27</v>
      </c>
      <c r="H3" s="134">
        <v>3.12</v>
      </c>
      <c r="I3" s="137">
        <v>0.797</v>
      </c>
      <c r="M3" s="58"/>
      <c r="N3" s="58"/>
      <c r="O3" s="58"/>
      <c r="P3" s="59"/>
      <c r="Q3" s="60"/>
    </row>
    <row r="4" spans="1:17" ht="13.5" customHeight="1">
      <c r="A4" s="133">
        <v>2021</v>
      </c>
      <c r="B4" s="134">
        <v>14.64</v>
      </c>
      <c r="C4" s="135">
        <v>7.67</v>
      </c>
      <c r="D4" s="134">
        <v>1.29</v>
      </c>
      <c r="E4" s="136">
        <v>8.96</v>
      </c>
      <c r="F4" s="134">
        <v>2.74</v>
      </c>
      <c r="G4" s="109">
        <v>11.7</v>
      </c>
      <c r="H4" s="134">
        <v>2.94</v>
      </c>
      <c r="I4" s="137">
        <v>0.799</v>
      </c>
      <c r="M4" s="58"/>
      <c r="N4" s="58"/>
      <c r="O4" s="58"/>
      <c r="P4" s="59"/>
      <c r="Q4" s="60"/>
    </row>
    <row r="5" spans="1:17" ht="13.5" customHeight="1">
      <c r="A5" s="133">
        <v>2020</v>
      </c>
      <c r="B5" s="134">
        <v>13.62</v>
      </c>
      <c r="C5" s="135">
        <v>7.13</v>
      </c>
      <c r="D5" s="134">
        <v>1.37</v>
      </c>
      <c r="E5" s="136">
        <v>8.5</v>
      </c>
      <c r="F5" s="134">
        <v>2.36</v>
      </c>
      <c r="G5" s="135">
        <v>10.86</v>
      </c>
      <c r="H5" s="134">
        <v>2.76</v>
      </c>
      <c r="I5" s="137">
        <v>0.797</v>
      </c>
      <c r="M5" s="58"/>
      <c r="N5" s="58"/>
      <c r="O5" s="58"/>
      <c r="P5" s="59"/>
      <c r="Q5" s="60"/>
    </row>
    <row r="6" spans="1:17" ht="13.5" customHeight="1">
      <c r="A6" s="61">
        <v>2019</v>
      </c>
      <c r="B6" s="108">
        <v>13.33</v>
      </c>
      <c r="C6" s="109">
        <v>6.92</v>
      </c>
      <c r="D6" s="64">
        <v>1.19</v>
      </c>
      <c r="E6" s="115">
        <v>8.11</v>
      </c>
      <c r="F6" s="108">
        <v>2.49</v>
      </c>
      <c r="G6" s="109">
        <v>10.6</v>
      </c>
      <c r="H6" s="108">
        <v>2.73</v>
      </c>
      <c r="I6" s="32">
        <v>0.795</v>
      </c>
      <c r="M6" s="66"/>
      <c r="N6" s="67"/>
      <c r="O6" s="67"/>
      <c r="P6" s="66"/>
      <c r="Q6" s="68"/>
    </row>
    <row r="7" spans="1:17" ht="13.5" customHeight="1">
      <c r="A7" s="61">
        <v>2018</v>
      </c>
      <c r="B7" s="108">
        <v>12.57</v>
      </c>
      <c r="C7" s="109">
        <v>6.54</v>
      </c>
      <c r="D7" s="64">
        <v>1.14</v>
      </c>
      <c r="E7" s="115">
        <v>7.68</v>
      </c>
      <c r="F7" s="108">
        <v>2.35</v>
      </c>
      <c r="G7" s="109">
        <v>10.03</v>
      </c>
      <c r="H7" s="108">
        <v>2.54</v>
      </c>
      <c r="I7" s="32">
        <v>0.798</v>
      </c>
      <c r="M7" s="66"/>
      <c r="N7" s="67"/>
      <c r="O7" s="67"/>
      <c r="P7" s="66"/>
      <c r="Q7" s="68"/>
    </row>
    <row r="8" spans="1:17" ht="13.5" customHeight="1">
      <c r="A8" s="61">
        <v>2017</v>
      </c>
      <c r="B8" s="108">
        <v>11.85</v>
      </c>
      <c r="C8" s="109">
        <v>6.18</v>
      </c>
      <c r="D8" s="64">
        <v>1.07</v>
      </c>
      <c r="E8" s="115">
        <v>7.25</v>
      </c>
      <c r="F8" s="108">
        <v>2.22</v>
      </c>
      <c r="G8" s="109">
        <v>9.47</v>
      </c>
      <c r="H8" s="108">
        <v>2.38</v>
      </c>
      <c r="I8" s="32">
        <v>0.799</v>
      </c>
      <c r="M8" s="69"/>
      <c r="N8" s="70"/>
      <c r="O8" s="70"/>
      <c r="P8" s="69"/>
      <c r="Q8" s="71"/>
    </row>
    <row r="9" spans="1:17" ht="13.5" customHeight="1">
      <c r="A9" s="61">
        <v>2016</v>
      </c>
      <c r="B9" s="108">
        <v>11.24</v>
      </c>
      <c r="C9" s="109">
        <v>5.76</v>
      </c>
      <c r="D9" s="64">
        <v>1.07</v>
      </c>
      <c r="E9" s="115">
        <v>6.83</v>
      </c>
      <c r="F9" s="108">
        <v>2.1</v>
      </c>
      <c r="G9" s="109">
        <v>8.94</v>
      </c>
      <c r="H9" s="108">
        <v>2.31</v>
      </c>
      <c r="I9" s="32">
        <v>0.795</v>
      </c>
      <c r="L9" s="72"/>
      <c r="M9" s="69"/>
      <c r="N9" s="70"/>
      <c r="O9" s="70"/>
      <c r="P9" s="69"/>
      <c r="Q9" s="71"/>
    </row>
    <row r="10" spans="1:17" s="73" customFormat="1" ht="13.5" customHeight="1">
      <c r="A10" s="61">
        <v>2015</v>
      </c>
      <c r="B10" s="108">
        <v>10.488</v>
      </c>
      <c r="C10" s="109">
        <v>5.4392</v>
      </c>
      <c r="D10" s="64">
        <v>0.964896</v>
      </c>
      <c r="E10" s="115">
        <v>6.404095999999999</v>
      </c>
      <c r="F10" s="108">
        <v>1.9611707317073173</v>
      </c>
      <c r="G10" s="109">
        <v>8.365266731707317</v>
      </c>
      <c r="H10" s="108">
        <v>2.1227332682926825</v>
      </c>
      <c r="I10" s="32">
        <v>0.797603616676899</v>
      </c>
      <c r="K10" s="74"/>
      <c r="M10" s="69"/>
      <c r="N10" s="70"/>
      <c r="O10" s="70"/>
      <c r="P10" s="69"/>
      <c r="Q10" s="71"/>
    </row>
    <row r="11" spans="1:17" ht="13.5" customHeight="1">
      <c r="A11" s="61">
        <v>2014</v>
      </c>
      <c r="B11" s="62">
        <v>9.99</v>
      </c>
      <c r="C11" s="63">
        <v>5.11</v>
      </c>
      <c r="D11" s="64">
        <v>0.88</v>
      </c>
      <c r="E11" s="63">
        <v>6</v>
      </c>
      <c r="F11" s="62">
        <v>1.87</v>
      </c>
      <c r="G11" s="63">
        <v>7.87</v>
      </c>
      <c r="H11" s="62">
        <v>2.12</v>
      </c>
      <c r="I11" s="65">
        <v>0.787</v>
      </c>
      <c r="K11" s="72"/>
      <c r="M11" s="69"/>
      <c r="N11" s="70"/>
      <c r="O11" s="70"/>
      <c r="P11" s="69"/>
      <c r="Q11" s="71"/>
    </row>
    <row r="12" spans="1:17" ht="13.5" customHeight="1">
      <c r="A12" s="61">
        <v>2013</v>
      </c>
      <c r="B12" s="62">
        <v>9.47</v>
      </c>
      <c r="C12" s="63">
        <v>4.84</v>
      </c>
      <c r="D12" s="64">
        <v>0.83</v>
      </c>
      <c r="E12" s="63">
        <v>5.66</v>
      </c>
      <c r="F12" s="62">
        <v>1.77</v>
      </c>
      <c r="G12" s="63">
        <v>7.43</v>
      </c>
      <c r="H12" s="62">
        <v>2.04</v>
      </c>
      <c r="I12" s="65">
        <v>0.785</v>
      </c>
      <c r="K12" s="72"/>
      <c r="M12" s="69"/>
      <c r="N12" s="70"/>
      <c r="O12" s="75"/>
      <c r="P12" s="69"/>
      <c r="Q12" s="71"/>
    </row>
    <row r="13" spans="1:17" s="73" customFormat="1" ht="13.5" customHeight="1">
      <c r="A13" s="61">
        <v>2012</v>
      </c>
      <c r="B13" s="62">
        <v>9.121</v>
      </c>
      <c r="C13" s="63">
        <v>4.6622</v>
      </c>
      <c r="D13" s="64">
        <v>0.8245384</v>
      </c>
      <c r="E13" s="63">
        <v>5.4867384</v>
      </c>
      <c r="F13" s="62">
        <v>1.7055528455284554</v>
      </c>
      <c r="G13" s="63">
        <v>7.192291245528455</v>
      </c>
      <c r="H13" s="62">
        <v>1.928708754471545</v>
      </c>
      <c r="I13" s="65">
        <v>0.7885419631102352</v>
      </c>
      <c r="K13" s="74"/>
      <c r="M13" s="69"/>
      <c r="N13" s="70"/>
      <c r="O13" s="75"/>
      <c r="P13" s="69"/>
      <c r="Q13" s="71"/>
    </row>
    <row r="14" spans="1:17" s="73" customFormat="1" ht="13.5" customHeight="1">
      <c r="A14" s="61">
        <v>2011</v>
      </c>
      <c r="B14" s="62">
        <v>8.554</v>
      </c>
      <c r="C14" s="63">
        <v>3.6683999999999997</v>
      </c>
      <c r="D14" s="64">
        <v>1.561105</v>
      </c>
      <c r="E14" s="63">
        <v>5.229505</v>
      </c>
      <c r="F14" s="62">
        <v>1.4845785123966944</v>
      </c>
      <c r="G14" s="63">
        <v>6.714083512396694</v>
      </c>
      <c r="H14" s="62">
        <v>1.8399164876033058</v>
      </c>
      <c r="I14" s="65">
        <v>0.7849057180730294</v>
      </c>
      <c r="K14" s="74"/>
      <c r="M14" s="69"/>
      <c r="N14" s="70"/>
      <c r="O14" s="75"/>
      <c r="P14" s="69"/>
      <c r="Q14" s="71"/>
    </row>
    <row r="15" spans="1:17" ht="13.5" customHeight="1">
      <c r="A15" s="61">
        <v>2010</v>
      </c>
      <c r="B15" s="62">
        <v>8.462</v>
      </c>
      <c r="C15" s="63">
        <v>3.6683999999999997</v>
      </c>
      <c r="D15" s="64">
        <v>1.5443149999999999</v>
      </c>
      <c r="E15" s="63">
        <v>5.212714999999999</v>
      </c>
      <c r="F15" s="62">
        <v>1.4686115702479339</v>
      </c>
      <c r="G15" s="63">
        <v>6.681326570247933</v>
      </c>
      <c r="H15" s="62">
        <v>1.780673429752067</v>
      </c>
      <c r="I15" s="65">
        <v>0.7895682545790514</v>
      </c>
      <c r="K15" s="72"/>
      <c r="M15" s="69"/>
      <c r="N15" s="70"/>
      <c r="O15" s="75"/>
      <c r="P15" s="69"/>
      <c r="Q15" s="71"/>
    </row>
    <row r="16" spans="1:17" s="73" customFormat="1" ht="13.5" customHeight="1">
      <c r="A16" s="61">
        <v>2009</v>
      </c>
      <c r="B16" s="62">
        <v>8.353</v>
      </c>
      <c r="C16" s="63">
        <v>3.6683999999999997</v>
      </c>
      <c r="D16" s="64">
        <v>1.5244225</v>
      </c>
      <c r="E16" s="63">
        <v>5.1928225</v>
      </c>
      <c r="F16" s="62">
        <v>1.478102880658436</v>
      </c>
      <c r="G16" s="63">
        <v>6.670925380658436</v>
      </c>
      <c r="H16" s="62">
        <v>1.6820746193415639</v>
      </c>
      <c r="I16" s="65">
        <v>0.7986262876401815</v>
      </c>
      <c r="K16" s="74"/>
      <c r="M16" s="69"/>
      <c r="N16" s="70"/>
      <c r="O16" s="76"/>
      <c r="P16" s="77"/>
      <c r="Q16" s="78"/>
    </row>
    <row r="17" spans="1:17" ht="13.5" customHeight="1">
      <c r="A17" s="61">
        <v>2008</v>
      </c>
      <c r="B17" s="62">
        <v>7.877</v>
      </c>
      <c r="C17" s="63">
        <v>3.5060000000000002</v>
      </c>
      <c r="D17" s="64">
        <v>1.4399156</v>
      </c>
      <c r="E17" s="63">
        <v>4.9459156</v>
      </c>
      <c r="F17" s="62">
        <v>1.367082644628099</v>
      </c>
      <c r="G17" s="63">
        <v>6.312998244628099</v>
      </c>
      <c r="H17" s="62">
        <v>1.5640017553719003</v>
      </c>
      <c r="I17" s="65">
        <v>0.8014470286439126</v>
      </c>
      <c r="J17" s="79"/>
      <c r="K17" s="79"/>
      <c r="L17" s="79"/>
      <c r="M17" s="66"/>
      <c r="N17" s="80"/>
      <c r="O17" s="80"/>
      <c r="P17" s="66"/>
      <c r="Q17" s="81"/>
    </row>
    <row r="18" spans="1:14" ht="13.5" customHeight="1">
      <c r="A18" s="61">
        <v>2007</v>
      </c>
      <c r="B18" s="62">
        <v>7.016</v>
      </c>
      <c r="C18" s="63">
        <v>3.0274</v>
      </c>
      <c r="D18" s="64">
        <v>1.2474448</v>
      </c>
      <c r="E18" s="63">
        <v>4.2748448</v>
      </c>
      <c r="F18" s="62">
        <v>1.2176528925619834</v>
      </c>
      <c r="G18" s="63">
        <v>5.492497692561984</v>
      </c>
      <c r="H18" s="62">
        <v>1.523502307438016</v>
      </c>
      <c r="I18" s="65">
        <v>0.782853148882837</v>
      </c>
      <c r="N18" s="82"/>
    </row>
    <row r="19" spans="1:14" ht="13.5" customHeight="1">
      <c r="A19" s="61">
        <v>2006</v>
      </c>
      <c r="B19" s="62">
        <v>6.404</v>
      </c>
      <c r="C19" s="63">
        <v>2.6677999999999997</v>
      </c>
      <c r="D19" s="64">
        <v>1.1732128</v>
      </c>
      <c r="E19" s="63">
        <v>3.8410127999999997</v>
      </c>
      <c r="F19" s="62">
        <v>1.1114380165289255</v>
      </c>
      <c r="G19" s="63">
        <v>4.952450816528925</v>
      </c>
      <c r="H19" s="62">
        <v>1.4515491834710748</v>
      </c>
      <c r="I19" s="65">
        <v>0.7733371043923993</v>
      </c>
      <c r="N19" s="82"/>
    </row>
    <row r="20" spans="1:14" ht="13.5" customHeight="1">
      <c r="A20" s="61">
        <v>2005</v>
      </c>
      <c r="B20" s="62">
        <v>6.252</v>
      </c>
      <c r="C20" s="63">
        <v>2.6677999999999997</v>
      </c>
      <c r="D20" s="64">
        <v>1.1453664</v>
      </c>
      <c r="E20" s="63">
        <v>3.8131663999999996</v>
      </c>
      <c r="F20" s="62">
        <v>1.0850578512396694</v>
      </c>
      <c r="G20" s="63">
        <v>4.898224251239669</v>
      </c>
      <c r="H20" s="62">
        <v>1.3537757487603308</v>
      </c>
      <c r="I20" s="65">
        <v>0.7834651713435171</v>
      </c>
      <c r="N20" s="82"/>
    </row>
    <row r="21" spans="1:14" ht="13.5" customHeight="1">
      <c r="A21" s="61">
        <v>2004</v>
      </c>
      <c r="B21" s="62">
        <v>6.159</v>
      </c>
      <c r="C21" s="63">
        <v>2.6677999999999997</v>
      </c>
      <c r="D21" s="64">
        <v>1.1283288</v>
      </c>
      <c r="E21" s="63">
        <v>3.7961288</v>
      </c>
      <c r="F21" s="62">
        <v>1.0689173553719007</v>
      </c>
      <c r="G21" s="63">
        <v>4.865046155371901</v>
      </c>
      <c r="H21" s="62">
        <v>1.2939538446280991</v>
      </c>
      <c r="I21" s="65">
        <v>0.7899084519194514</v>
      </c>
      <c r="N21" s="82"/>
    </row>
    <row r="22" spans="1:14" ht="13.5" customHeight="1">
      <c r="A22" s="116">
        <v>2003</v>
      </c>
      <c r="B22" s="127">
        <v>5.84</v>
      </c>
      <c r="C22" s="126">
        <v>2.4988</v>
      </c>
      <c r="D22" s="131">
        <v>1.078064</v>
      </c>
      <c r="E22" s="126">
        <v>3.576864</v>
      </c>
      <c r="F22" s="127">
        <v>1.0135537190082644</v>
      </c>
      <c r="G22" s="126">
        <v>4.590417719008265</v>
      </c>
      <c r="H22" s="127">
        <v>1.249582280991735</v>
      </c>
      <c r="I22" s="132">
        <v>0.7860304313370317</v>
      </c>
      <c r="N22" s="82"/>
    </row>
    <row r="23" spans="5:14" ht="12.75">
      <c r="E23" s="83"/>
      <c r="I23" s="84"/>
      <c r="N23" s="82"/>
    </row>
    <row r="24" spans="1:14" ht="12.75">
      <c r="A24" s="85"/>
      <c r="B24" s="86"/>
      <c r="C24" s="86"/>
      <c r="D24" s="86"/>
      <c r="E24" s="86"/>
      <c r="N24" s="82"/>
    </row>
    <row r="25" ht="12.75">
      <c r="N25" s="82"/>
    </row>
    <row r="26" ht="12.75">
      <c r="N26" s="82"/>
    </row>
    <row r="27" ht="12.75">
      <c r="N27" s="82"/>
    </row>
    <row r="28" ht="12.75">
      <c r="N28" s="82"/>
    </row>
  </sheetData>
  <sheetProtection/>
  <mergeCells count="1">
    <mergeCell ref="A1:I1"/>
  </mergeCells>
  <printOptions horizontalCentered="1"/>
  <pageMargins left="0.6299212598425197" right="0" top="0.7480314960629921" bottom="0.5905511811023623" header="0.5118110236220472" footer="0.5118110236220472"/>
  <pageSetup horizontalDpi="600" verticalDpi="600" orientation="landscape" paperSize="9" scale="80" r:id="rId2"/>
  <headerFooter alignWithMargins="0">
    <oddHeader>&amp;C&amp;"Verdana,Bold"&amp;10&amp;K009999Incidence of Duty and VAT</oddHeader>
    <oddFooter>&amp;L&amp;G&amp;C&amp;P&amp;R&amp;G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Revenue Commissioners</Company>
  <HyperlinkBase>Excise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Incidence of Duty and VAT Taxation</dc:title>
  <dc:subject>Details of Excise Duty and VAT content for a range of commodities</dc:subject>
  <dc:creator>Revenue Commissioners</dc:creator>
  <cp:keywords>Incidence of duty, VAT, Stout, Lager, Whiskey, Unleaded Petrol, Auto diesel, Cigarettes</cp:keywords>
  <dc:description/>
  <cp:lastModifiedBy>Fitzgerald, Paul (SPD_FcStat_25)</cp:lastModifiedBy>
  <cp:lastPrinted>2020-07-16T12:58:12Z</cp:lastPrinted>
  <dcterms:created xsi:type="dcterms:W3CDTF">2014-10-17T15:39:59Z</dcterms:created>
  <dcterms:modified xsi:type="dcterms:W3CDTF">2023-08-31T14:16:50Z</dcterms:modified>
  <cp:category>Excise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c.creator">
    <vt:lpwstr>Corporate Affairs and Customs Division - Statistics and Economic Research</vt:lpwstr>
  </property>
  <property fmtid="{D5CDD505-2E9C-101B-9397-08002B2CF9AE}" pid="3" name="dc.date.modified">
    <vt:lpwstr>2016-11-09</vt:lpwstr>
  </property>
  <property fmtid="{D5CDD505-2E9C-101B-9397-08002B2CF9AE}" pid="4" name="ContentType">
    <vt:lpwstr>Word document</vt:lpwstr>
  </property>
  <property fmtid="{D5CDD505-2E9C-101B-9397-08002B2CF9AE}" pid="5" name="e9be08524f454d8b979862330e952271">
    <vt:lpwstr>AG＆SP|149a8157-2784-4555-8c94-f42baf3391f9</vt:lpwstr>
  </property>
  <property fmtid="{D5CDD505-2E9C-101B-9397-08002B2CF9AE}" pid="6" name="nascSubCategory">
    <vt:lpwstr>115;#Incidence of Duty and VAT Taxation|724fef37-6b74-40b5-9dba-06fec06ed48b</vt:lpwstr>
  </property>
  <property fmtid="{D5CDD505-2E9C-101B-9397-08002B2CF9AE}" pid="7" name="l29cd52af9b640b690e3347aa75f97a9">
    <vt:lpwstr>Strategy, Evaluation and Reporting|8b3bc7cc-f4b4-44a5-9e69-53dd1340798e</vt:lpwstr>
  </property>
  <property fmtid="{D5CDD505-2E9C-101B-9397-08002B2CF9AE}" pid="8" name="ade64af1c6a24cfdbe8da7f962b31d74">
    <vt:lpwstr/>
  </property>
  <property fmtid="{D5CDD505-2E9C-101B-9397-08002B2CF9AE}" pid="9" name="nascSiteType">
    <vt:lpwstr>1;#Team Site|7ab883f5-c63f-45c5-b7fe-996a6f230b0b</vt:lpwstr>
  </property>
  <property fmtid="{D5CDD505-2E9C-101B-9397-08002B2CF9AE}" pid="10" name="nb82aa7489a64919aab5fd247ffa0d1e">
    <vt:lpwstr>Publications|eebd9999-e6d9-454d-8e5e-511d54b35e81</vt:lpwstr>
  </property>
  <property fmtid="{D5CDD505-2E9C-101B-9397-08002B2CF9AE}" pid="11" name="nascCategory">
    <vt:lpwstr>10;#Publications|eebd9999-e6d9-454d-8e5e-511d54b35e81</vt:lpwstr>
  </property>
  <property fmtid="{D5CDD505-2E9C-101B-9397-08002B2CF9AE}" pid="12" name="nascBranch">
    <vt:lpwstr>2;#Strategy, Evaluation and Reporting|8b3bc7cc-f4b4-44a5-9e69-53dd1340798e</vt:lpwstr>
  </property>
  <property fmtid="{D5CDD505-2E9C-101B-9397-08002B2CF9AE}" pid="13" name="e62af2f156934d1aab35222180c5fbb1">
    <vt:lpwstr>Team Site|7ab883f5-c63f-45c5-b7fe-996a6f230b0b</vt:lpwstr>
  </property>
  <property fmtid="{D5CDD505-2E9C-101B-9397-08002B2CF9AE}" pid="14" name="nascDivision">
    <vt:lpwstr>3;#AG＆SP|149a8157-2784-4555-8c94-f42baf3391f9</vt:lpwstr>
  </property>
  <property fmtid="{D5CDD505-2E9C-101B-9397-08002B2CF9AE}" pid="15" name="f62107d924a7469492625f91956e46a6">
    <vt:lpwstr>Incidence of Duty and VAT Taxation|724fef37-6b74-40b5-9dba-06fec06ed48b</vt:lpwstr>
  </property>
  <property fmtid="{D5CDD505-2E9C-101B-9397-08002B2CF9AE}" pid="16" name="TaxCatchAll">
    <vt:lpwstr>10;#Publications|eebd9999-e6d9-454d-8e5e-511d54b35e81;#3;#AG＆SP|149a8157-2784-4555-8c94-f42baf3391f9;#2;#Strategy, Evaluation and Reporting|8b3bc7cc-f4b4-44a5-9e69-53dd1340798e;#1;#Team Site|7ab883f5-c63f-45c5-b7fe-996a6f230b0b;#115;#Incidence of Duty and</vt:lpwstr>
  </property>
  <property fmtid="{D5CDD505-2E9C-101B-9397-08002B2CF9AE}" pid="17" name="display_urn:schemas-microsoft-com:office:office#Editor">
    <vt:lpwstr>Butler, Rachel (SPD_FcStat_20)</vt:lpwstr>
  </property>
  <property fmtid="{D5CDD505-2E9C-101B-9397-08002B2CF9AE}" pid="18" name="display_urn:schemas-microsoft-com:office:office#Author">
    <vt:lpwstr>Butler, Rachel (SPD_FcStat_20)</vt:lpwstr>
  </property>
  <property fmtid="{D5CDD505-2E9C-101B-9397-08002B2CF9AE}" pid="19" name="Month">
    <vt:lpwstr/>
  </property>
  <property fmtid="{D5CDD505-2E9C-101B-9397-08002B2CF9AE}" pid="20" name="nascUnit">
    <vt:lpwstr/>
  </property>
</Properties>
</file>