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p19app01prod/teams/AGSPDStrategyevaluationreporting/Shared Documents/Publications/Corporation Tax Calculation/"/>
    </mc:Choice>
  </mc:AlternateContent>
  <xr:revisionPtr revIDLastSave="0" documentId="13_ncr:1_{6DEB3DF5-E52B-4F67-8E5E-356DD59763F8}" xr6:coauthVersionLast="47" xr6:coauthVersionMax="47" xr10:uidLastSave="{00000000-0000-0000-0000-000000000000}"/>
  <bookViews>
    <workbookView xWindow="-120" yWindow="-120" windowWidth="29040" windowHeight="15840" activeTab="1" xr2:uid="{00000000-000D-0000-FFFF-FFFF00000000}"/>
  </bookViews>
  <sheets>
    <sheet name="Calculation" sheetId="3" r:id="rId1"/>
    <sheet name="Explanation" sheetId="9" r:id="rId2"/>
  </sheets>
  <definedNames>
    <definedName name="_xlnm.Print_Area" localSheetId="0">Calculation!$A$1:$G$152</definedName>
    <definedName name="_xlnm.Print_Area" localSheetId="1">Explanation!$A$1:$M$67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9" l="1"/>
  <c r="E2" i="9"/>
  <c r="G26" i="9"/>
  <c r="G2" i="9" l="1"/>
  <c r="I2" i="9" l="1"/>
  <c r="K2" i="9" l="1"/>
  <c r="M2" i="9" l="1"/>
  <c r="C30" i="9"/>
  <c r="E30" i="9"/>
  <c r="G30" i="9"/>
  <c r="I30" i="9"/>
  <c r="K30" i="9"/>
</calcChain>
</file>

<file path=xl/sharedStrings.xml><?xml version="1.0" encoding="utf-8"?>
<sst xmlns="http://schemas.openxmlformats.org/spreadsheetml/2006/main" count="239" uniqueCount="140">
  <si>
    <t>Trading Results</t>
  </si>
  <si>
    <t>Rental Income</t>
  </si>
  <si>
    <t xml:space="preserve">B.   Net Rental Income  </t>
  </si>
  <si>
    <t>Interest Arising In The State</t>
  </si>
  <si>
    <t>Gross Interest Received or Credited</t>
  </si>
  <si>
    <t>Other Income Received Under Deduction of Irish Tax</t>
  </si>
  <si>
    <t>Capital Gains (regrossed)</t>
  </si>
  <si>
    <t>C.   Other Income / Capital Gains</t>
  </si>
  <si>
    <t>Management Expenses</t>
  </si>
  <si>
    <t>Reliefs</t>
  </si>
  <si>
    <t>Double Taxation Relief</t>
  </si>
  <si>
    <t>F.   Total Reliefs</t>
  </si>
  <si>
    <t>Surcharges</t>
  </si>
  <si>
    <t>Credits</t>
  </si>
  <si>
    <t>Income Tax Suffered Credit</t>
  </si>
  <si>
    <t>Trade Profits</t>
  </si>
  <si>
    <t>G.   Clawback of Tax Relief at Source.</t>
  </si>
  <si>
    <t>J.   Total Credits</t>
  </si>
  <si>
    <t>K.  Tax Payable</t>
  </si>
  <si>
    <t>E.   Total  Deductions</t>
  </si>
  <si>
    <t>H.   Tax less Reliefs plus clawback of tax relief at source.</t>
  </si>
  <si>
    <t>Amount of Income at the 25% non-trading rate</t>
  </si>
  <si>
    <t>Amount of Income at the 12.5% standard rate</t>
  </si>
  <si>
    <t xml:space="preserve">Gross tax due </t>
  </si>
  <si>
    <t>Foreign Income including Dividends Taxable at 12.5%</t>
  </si>
  <si>
    <t>Amount of Income at the other rates</t>
  </si>
  <si>
    <t>R and D Clawback</t>
  </si>
  <si>
    <t>Total Taxable Income</t>
  </si>
  <si>
    <t>A.   Net Trading  Income (before deductions and charges)</t>
  </si>
  <si>
    <t xml:space="preserve">D.   TOTAL INCOME AND GAINS (before deductions and charges) </t>
  </si>
  <si>
    <t>Plus Net Rental Income</t>
  </si>
  <si>
    <t>Net Taxable Income/Profits</t>
  </si>
  <si>
    <t>Payment of Excess Research &amp; Development Tax Credit</t>
  </si>
  <si>
    <t>Research and Development Credit used against Tax liability for this year (not incl payable credits).</t>
  </si>
  <si>
    <t>Trade Profits - ( Including Shipping )</t>
  </si>
  <si>
    <t>TRADE PROFITS</t>
  </si>
  <si>
    <t>Amounts Payable Under Deduction of Income Tax</t>
  </si>
  <si>
    <t>Minus Losses Forward</t>
  </si>
  <si>
    <t>Manufacturing Trading Results</t>
  </si>
  <si>
    <t>Non-manufacturing Trade profits - (Including Shipping)</t>
  </si>
  <si>
    <t xml:space="preserve">Equals Total Deductions </t>
  </si>
  <si>
    <t>Plus Relief Under Sec.247</t>
  </si>
  <si>
    <r>
      <rPr>
        <i/>
        <sz val="10"/>
        <rFont val="Verdana"/>
        <family val="2"/>
      </rPr>
      <t>Plus</t>
    </r>
    <r>
      <rPr>
        <sz val="10"/>
        <rFont val="Verdana"/>
        <family val="2"/>
      </rPr>
      <t xml:space="preserve"> Excepted Trade Losses</t>
    </r>
  </si>
  <si>
    <r>
      <rPr>
        <i/>
        <sz val="10"/>
        <rFont val="Verdana"/>
        <family val="2"/>
      </rPr>
      <t>Plus</t>
    </r>
    <r>
      <rPr>
        <sz val="10"/>
        <rFont val="Verdana"/>
        <family val="2"/>
      </rPr>
      <t xml:space="preserve"> Excess Rental Capital Allowances</t>
    </r>
  </si>
  <si>
    <r>
      <t>Less</t>
    </r>
    <r>
      <rPr>
        <b/>
        <sz val="10"/>
        <color indexed="8"/>
        <rFont val="Verdana"/>
        <family val="2"/>
      </rPr>
      <t xml:space="preserve"> Deductions</t>
    </r>
  </si>
  <si>
    <t>Plus Other Profits / Capital Gains</t>
  </si>
  <si>
    <r>
      <rPr>
        <b/>
        <i/>
        <sz val="10"/>
        <color indexed="8"/>
        <rFont val="Verdana"/>
        <family val="2"/>
      </rPr>
      <t xml:space="preserve">Equals </t>
    </r>
    <r>
      <rPr>
        <b/>
        <sz val="10"/>
        <color indexed="8"/>
        <rFont val="Verdana"/>
        <family val="2"/>
      </rPr>
      <t xml:space="preserve">Total amounts deducted </t>
    </r>
  </si>
  <si>
    <t>2011 €m</t>
  </si>
  <si>
    <t>Calclulation of Total Taxable Income Figure</t>
  </si>
  <si>
    <r>
      <rPr>
        <i/>
        <sz val="10"/>
        <rFont val="Verdana"/>
        <family val="2"/>
      </rPr>
      <t>Plus</t>
    </r>
    <r>
      <rPr>
        <sz val="10"/>
        <rFont val="Verdana"/>
        <family val="2"/>
      </rPr>
      <t xml:space="preserve"> Balancing Charges</t>
    </r>
  </si>
  <si>
    <r>
      <rPr>
        <i/>
        <sz val="10"/>
        <rFont val="Verdana"/>
        <family val="2"/>
      </rPr>
      <t>Minus</t>
    </r>
    <r>
      <rPr>
        <sz val="10"/>
        <rFont val="Verdana"/>
        <family val="2"/>
      </rPr>
      <t xml:space="preserve"> Industrial Buildings Capital Allowances</t>
    </r>
  </si>
  <si>
    <r>
      <rPr>
        <i/>
        <sz val="10"/>
        <rFont val="Verdana"/>
        <family val="2"/>
      </rPr>
      <t>Minus</t>
    </r>
    <r>
      <rPr>
        <sz val="10"/>
        <rFont val="Verdana"/>
        <family val="2"/>
      </rPr>
      <t xml:space="preserve"> Other Capital Allowances</t>
    </r>
  </si>
  <si>
    <r>
      <rPr>
        <i/>
        <sz val="10"/>
        <rFont val="Verdana"/>
        <family val="2"/>
      </rPr>
      <t>Minus</t>
    </r>
    <r>
      <rPr>
        <sz val="10"/>
        <rFont val="Verdana"/>
        <family val="2"/>
      </rPr>
      <t xml:space="preserve"> Losses Appropriate to this trade</t>
    </r>
  </si>
  <si>
    <r>
      <rPr>
        <i/>
        <sz val="10"/>
        <rFont val="Verdana"/>
        <family val="2"/>
      </rPr>
      <t>Minus</t>
    </r>
    <r>
      <rPr>
        <sz val="10"/>
        <rFont val="Verdana"/>
        <family val="2"/>
      </rPr>
      <t xml:space="preserve"> Charges</t>
    </r>
  </si>
  <si>
    <r>
      <rPr>
        <i/>
        <sz val="10"/>
        <rFont val="Verdana"/>
        <family val="2"/>
      </rPr>
      <t>Minus</t>
    </r>
    <r>
      <rPr>
        <sz val="10"/>
        <rFont val="Verdana"/>
        <family val="2"/>
      </rPr>
      <t xml:space="preserve"> Group Relief</t>
    </r>
  </si>
  <si>
    <r>
      <rPr>
        <i/>
        <sz val="10"/>
        <rFont val="Verdana"/>
        <family val="2"/>
      </rPr>
      <t xml:space="preserve">Minus </t>
    </r>
    <r>
      <rPr>
        <sz val="10"/>
        <rFont val="Verdana"/>
        <family val="2"/>
      </rPr>
      <t>Charges</t>
    </r>
  </si>
  <si>
    <r>
      <rPr>
        <i/>
        <sz val="10"/>
        <rFont val="Verdana"/>
        <family val="2"/>
      </rPr>
      <t xml:space="preserve">Minus </t>
    </r>
    <r>
      <rPr>
        <sz val="10"/>
        <rFont val="Verdana"/>
        <family val="2"/>
      </rPr>
      <t>Rental Capital Allowances</t>
    </r>
  </si>
  <si>
    <r>
      <rPr>
        <i/>
        <sz val="10"/>
        <rFont val="Verdana"/>
        <family val="2"/>
      </rPr>
      <t xml:space="preserve">Plus </t>
    </r>
    <r>
      <rPr>
        <sz val="10"/>
        <rFont val="Verdana"/>
        <family val="2"/>
      </rPr>
      <t>Taxed Interest</t>
    </r>
  </si>
  <si>
    <r>
      <rPr>
        <b/>
        <sz val="10"/>
        <rFont val="Verdana"/>
        <family val="2"/>
      </rPr>
      <t>DEDUCTIONS</t>
    </r>
    <r>
      <rPr>
        <sz val="10"/>
        <rFont val="Verdana"/>
        <family val="2"/>
      </rPr>
      <t>: Management Expenses</t>
    </r>
  </si>
  <si>
    <r>
      <rPr>
        <i/>
        <sz val="10"/>
        <rFont val="Verdana"/>
        <family val="2"/>
      </rPr>
      <t>Plus</t>
    </r>
    <r>
      <rPr>
        <sz val="10"/>
        <rFont val="Verdana"/>
        <family val="2"/>
      </rPr>
      <t xml:space="preserve"> Excess Capital Allowances</t>
    </r>
  </si>
  <si>
    <r>
      <rPr>
        <i/>
        <sz val="10"/>
        <rFont val="Verdana"/>
        <family val="2"/>
      </rPr>
      <t>Plus</t>
    </r>
    <r>
      <rPr>
        <sz val="10"/>
        <rFont val="Verdana"/>
        <family val="2"/>
      </rPr>
      <t xml:space="preserve"> Relief for Other Trading Deductions</t>
    </r>
  </si>
  <si>
    <r>
      <rPr>
        <i/>
        <sz val="10"/>
        <rFont val="Verdana"/>
        <family val="2"/>
      </rPr>
      <t xml:space="preserve">Plus </t>
    </r>
    <r>
      <rPr>
        <sz val="10"/>
        <rFont val="Verdana"/>
        <family val="2"/>
      </rPr>
      <t>Relief for Manufacturing Trade Deductions</t>
    </r>
  </si>
  <si>
    <r>
      <rPr>
        <i/>
        <sz val="10"/>
        <rFont val="Verdana"/>
        <family val="2"/>
      </rPr>
      <t xml:space="preserve">Plus </t>
    </r>
    <r>
      <rPr>
        <sz val="10"/>
        <rFont val="Verdana"/>
        <family val="2"/>
      </rPr>
      <t>Other Manufacturing Relief</t>
    </r>
  </si>
  <si>
    <r>
      <rPr>
        <i/>
        <sz val="10"/>
        <rFont val="Verdana"/>
        <family val="2"/>
      </rPr>
      <t>Plus</t>
    </r>
    <r>
      <rPr>
        <sz val="10"/>
        <rFont val="Verdana"/>
        <family val="2"/>
      </rPr>
      <t xml:space="preserve"> S486C TCA</t>
    </r>
  </si>
  <si>
    <r>
      <rPr>
        <i/>
        <sz val="10"/>
        <rFont val="Verdana"/>
        <family val="2"/>
      </rPr>
      <t>Plus</t>
    </r>
    <r>
      <rPr>
        <sz val="10"/>
        <rFont val="Verdana"/>
        <family val="2"/>
      </rPr>
      <t xml:space="preserve"> Other Tax Reliefs</t>
    </r>
  </si>
  <si>
    <t>2012 €m</t>
  </si>
  <si>
    <r>
      <rPr>
        <i/>
        <sz val="10"/>
        <rFont val="Verdana"/>
        <family val="2"/>
      </rPr>
      <t>Plus</t>
    </r>
    <r>
      <rPr>
        <sz val="10"/>
        <rFont val="Verdana"/>
        <family val="2"/>
      </rPr>
      <t xml:space="preserve"> Other Deductions </t>
    </r>
  </si>
  <si>
    <t>Tonnage Tax</t>
  </si>
  <si>
    <r>
      <rPr>
        <i/>
        <sz val="10"/>
        <rFont val="Verdana"/>
        <family val="2"/>
      </rPr>
      <t>Minus</t>
    </r>
    <r>
      <rPr>
        <sz val="10"/>
        <rFont val="Verdana"/>
        <family val="2"/>
      </rPr>
      <t xml:space="preserve"> Trading Losses brought forward</t>
    </r>
  </si>
  <si>
    <r>
      <t xml:space="preserve">Minus </t>
    </r>
    <r>
      <rPr>
        <sz val="10"/>
        <rFont val="Verdana"/>
        <family val="2"/>
      </rPr>
      <t>Current Year Losses</t>
    </r>
  </si>
  <si>
    <r>
      <t xml:space="preserve">Minus </t>
    </r>
    <r>
      <rPr>
        <sz val="10"/>
        <rFont val="Verdana"/>
        <family val="2"/>
      </rPr>
      <t>Losses</t>
    </r>
    <r>
      <rPr>
        <i/>
        <sz val="10"/>
        <rFont val="Verdana"/>
        <family val="2"/>
      </rPr>
      <t xml:space="preserve"> Appropriate to this trade</t>
    </r>
  </si>
  <si>
    <t>Other Income Received without Deduction of Irish Tax</t>
  </si>
  <si>
    <t>I Tax less reliefs plus clawbacks, surcharges, Section 151 and Tonnage Tax</t>
  </si>
  <si>
    <t>Gross Foreign Dividend Income</t>
  </si>
  <si>
    <r>
      <t xml:space="preserve">Less </t>
    </r>
    <r>
      <rPr>
        <sz val="10"/>
        <color indexed="8"/>
        <rFont val="Verdana"/>
        <family val="2"/>
      </rPr>
      <t>Excess Trade Capital Allowances Used</t>
    </r>
  </si>
  <si>
    <r>
      <t xml:space="preserve">Plus </t>
    </r>
    <r>
      <rPr>
        <sz val="10"/>
        <color indexed="8"/>
        <rFont val="Verdana"/>
        <family val="2"/>
      </rPr>
      <t>Net Foreign Dividend Income</t>
    </r>
  </si>
  <si>
    <t>Corporation Tax</t>
  </si>
  <si>
    <t>1. The trade profits and balancing charges.</t>
  </si>
  <si>
    <t>3. The portion of  loss forward claims that are used in the year against trading income.</t>
  </si>
  <si>
    <t>6. The portion of group relief claims that are used in the year against trading income.  This does not include group relief that is used against non-trading income</t>
  </si>
  <si>
    <t>5. The portion of  trade charges claims  that are used in the year  against trading income.</t>
  </si>
  <si>
    <t>2. The portion of  capital allowance claims that are used in the year against trading income.</t>
  </si>
  <si>
    <t>8. The portion of these allowances that are used in the year.</t>
  </si>
  <si>
    <t>9. Including non-trade charges including non-trade charges from other group companies.</t>
  </si>
  <si>
    <r>
      <t xml:space="preserve">7. This is net trading income </t>
    </r>
    <r>
      <rPr>
        <b/>
        <u/>
        <sz val="9"/>
        <rFont val="Verdana"/>
        <family val="2"/>
      </rPr>
      <t xml:space="preserve">after </t>
    </r>
    <r>
      <rPr>
        <sz val="9"/>
        <rFont val="Verdana"/>
        <family val="2"/>
      </rPr>
      <t>charges, losses and group relief but before and non-trade charges and other deductions.</t>
    </r>
  </si>
  <si>
    <r>
      <rPr>
        <i/>
        <sz val="10"/>
        <rFont val="Verdana"/>
        <family val="2"/>
      </rPr>
      <t>Minus</t>
    </r>
    <r>
      <rPr>
        <sz val="10"/>
        <rFont val="Verdana"/>
        <family val="2"/>
      </rPr>
      <t xml:space="preserve"> Plant and Machinery Capital Allowances</t>
    </r>
  </si>
  <si>
    <r>
      <rPr>
        <i/>
        <sz val="10"/>
        <rFont val="Verdana"/>
        <family val="2"/>
      </rPr>
      <t>Plus</t>
    </r>
    <r>
      <rPr>
        <sz val="10"/>
        <rFont val="Verdana"/>
        <family val="2"/>
      </rPr>
      <t xml:space="preserve"> Other (Foreign Life Policy/Offshore Fund/Income Investment Undertakings)</t>
    </r>
  </si>
  <si>
    <r>
      <t xml:space="preserve">Plus </t>
    </r>
    <r>
      <rPr>
        <sz val="10"/>
        <rFont val="Verdana"/>
        <family val="2"/>
      </rPr>
      <t>Gross Withholding Tax on Fees</t>
    </r>
  </si>
  <si>
    <r>
      <rPr>
        <i/>
        <sz val="10"/>
        <rFont val="Verdana"/>
        <family val="2"/>
      </rPr>
      <t xml:space="preserve">Minus </t>
    </r>
    <r>
      <rPr>
        <sz val="10"/>
        <rFont val="Verdana"/>
        <family val="2"/>
      </rPr>
      <t>Losses Carried Forward from Preceding Acc. Periods</t>
    </r>
  </si>
  <si>
    <t>2011 All Companies €m</t>
  </si>
  <si>
    <t>2012 All Companies €m</t>
  </si>
  <si>
    <t>Less Deductible amounts as follows:</t>
  </si>
  <si>
    <t>Gross Trade Profits (1)</t>
  </si>
  <si>
    <t>Trade Capital Allowances (2)</t>
  </si>
  <si>
    <r>
      <rPr>
        <i/>
        <sz val="10"/>
        <rFont val="Verdana"/>
        <family val="2"/>
      </rPr>
      <t>Plus</t>
    </r>
    <r>
      <rPr>
        <sz val="10"/>
        <rFont val="Verdana"/>
        <family val="2"/>
      </rPr>
      <t xml:space="preserve"> Trade Loss Forward (including Excepted Trade  Losses) (3)</t>
    </r>
  </si>
  <si>
    <r>
      <rPr>
        <i/>
        <sz val="10"/>
        <rFont val="Verdana"/>
        <family val="2"/>
      </rPr>
      <t>Plus</t>
    </r>
    <r>
      <rPr>
        <sz val="10"/>
        <rFont val="Verdana"/>
        <family val="2"/>
      </rPr>
      <t xml:space="preserve"> Current Year Trading Losses (4)</t>
    </r>
  </si>
  <si>
    <r>
      <rPr>
        <i/>
        <sz val="10"/>
        <rFont val="Verdana"/>
        <family val="2"/>
      </rPr>
      <t xml:space="preserve">Plus </t>
    </r>
    <r>
      <rPr>
        <sz val="10"/>
        <rFont val="Verdana"/>
        <family val="2"/>
      </rPr>
      <t>Trade Charges (5)</t>
    </r>
  </si>
  <si>
    <r>
      <rPr>
        <i/>
        <sz val="10"/>
        <rFont val="Verdana"/>
        <family val="2"/>
      </rPr>
      <t>Plus</t>
    </r>
    <r>
      <rPr>
        <sz val="10"/>
        <rFont val="Verdana"/>
        <family val="2"/>
      </rPr>
      <t xml:space="preserve"> Group Relief (6)</t>
    </r>
  </si>
  <si>
    <t>Net trading Income after losses, charges and group relief but before non-trade charges and other deductions (7)</t>
  </si>
  <si>
    <r>
      <rPr>
        <i/>
        <sz val="10"/>
        <rFont val="Verdana"/>
        <family val="2"/>
      </rPr>
      <t>Plus</t>
    </r>
    <r>
      <rPr>
        <sz val="10"/>
        <rFont val="Verdana"/>
        <family val="2"/>
      </rPr>
      <t xml:space="preserve"> Other Deductions (9)</t>
    </r>
  </si>
  <si>
    <t>2013 All Companies €m</t>
  </si>
  <si>
    <r>
      <rPr>
        <i/>
        <sz val="10"/>
        <rFont val="Verdana"/>
        <family val="2"/>
      </rPr>
      <t>Plus</t>
    </r>
    <r>
      <rPr>
        <sz val="10"/>
        <rFont val="Verdana"/>
        <family val="2"/>
      </rPr>
      <t xml:space="preserve">  Additional Foreign Credit</t>
    </r>
  </si>
  <si>
    <t>Film Credit</t>
  </si>
  <si>
    <r>
      <t xml:space="preserve">Plus </t>
    </r>
    <r>
      <rPr>
        <sz val="10"/>
        <rFont val="Verdana"/>
        <family val="2"/>
      </rPr>
      <t>Relief under  Sec. 247</t>
    </r>
  </si>
  <si>
    <t>2013 €m</t>
  </si>
  <si>
    <r>
      <rPr>
        <i/>
        <sz val="10"/>
        <rFont val="Verdana"/>
        <family val="2"/>
      </rPr>
      <t xml:space="preserve">Minus  </t>
    </r>
    <r>
      <rPr>
        <sz val="10"/>
        <rFont val="Verdana"/>
        <family val="2"/>
      </rPr>
      <t>Losses Forward</t>
    </r>
  </si>
  <si>
    <t>2014 All Companies €m</t>
  </si>
  <si>
    <t>2014 €m</t>
  </si>
  <si>
    <t>2015 All Companies €m</t>
  </si>
  <si>
    <t>2015 €m</t>
  </si>
  <si>
    <t>Credits already refunded against tax associated with this return.</t>
  </si>
  <si>
    <t>2016 All Companies €m</t>
  </si>
  <si>
    <t xml:space="preserve"> </t>
  </si>
  <si>
    <t>2016 €m</t>
  </si>
  <si>
    <t>10. In 2016 Credits already refunded against tax associated with this return has been amended to reflect an amendment made in the way tax is calculated.</t>
  </si>
  <si>
    <t>2017 All Companies €m</t>
  </si>
  <si>
    <t>2017 €m</t>
  </si>
  <si>
    <t>Trade profits - (Including Shipping)</t>
  </si>
  <si>
    <r>
      <rPr>
        <i/>
        <u/>
        <sz val="10"/>
        <color indexed="8"/>
        <rFont val="Verdana"/>
        <family val="2"/>
      </rPr>
      <t>Less</t>
    </r>
    <r>
      <rPr>
        <sz val="10"/>
        <color indexed="8"/>
        <rFont val="Verdana"/>
        <family val="2"/>
      </rPr>
      <t xml:space="preserve"> losses, capital allowances, interest and expenses used against rental income  (8) (11)</t>
    </r>
  </si>
  <si>
    <r>
      <rPr>
        <i/>
        <u/>
        <sz val="10"/>
        <color indexed="8"/>
        <rFont val="Verdana"/>
        <family val="2"/>
      </rPr>
      <t>Less</t>
    </r>
    <r>
      <rPr>
        <sz val="10"/>
        <color indexed="8"/>
        <rFont val="Verdana"/>
        <family val="2"/>
      </rPr>
      <t xml:space="preserve"> Rental Losses Forward and Rental Capital Allowances (8) </t>
    </r>
  </si>
  <si>
    <t>11 Interest  and expenses claimed on the rental panel of the CT1 are shown from 2017.</t>
  </si>
  <si>
    <r>
      <rPr>
        <i/>
        <sz val="10"/>
        <rFont val="Verdana"/>
        <family val="2"/>
      </rPr>
      <t xml:space="preserve">Minus </t>
    </r>
    <r>
      <rPr>
        <sz val="10"/>
        <rFont val="Verdana"/>
        <family val="2"/>
      </rPr>
      <t>Rental Expenses (1)</t>
    </r>
  </si>
  <si>
    <r>
      <rPr>
        <i/>
        <sz val="10"/>
        <rFont val="Verdana"/>
        <family val="2"/>
      </rPr>
      <t xml:space="preserve">Minus </t>
    </r>
    <r>
      <rPr>
        <sz val="10"/>
        <rFont val="Verdana"/>
        <family val="2"/>
      </rPr>
      <t>Rental Allowable Interest (1)</t>
    </r>
  </si>
  <si>
    <t>Credits already refunded against tax associated with this return</t>
  </si>
  <si>
    <t>1  Interest  and expenses claimed on the rental panel of the CT1 are shown from 2017.</t>
  </si>
  <si>
    <t>2018 €m</t>
  </si>
  <si>
    <t>2018 All Companies €m</t>
  </si>
  <si>
    <t>Plus Excepted Trade Losses</t>
  </si>
  <si>
    <t>Excepted Trade Profit</t>
  </si>
  <si>
    <t>Gross Rental Income (11)</t>
  </si>
  <si>
    <t>2019 All Companies €m</t>
  </si>
  <si>
    <t>2019 €m</t>
  </si>
  <si>
    <t>2020 All Companies €m</t>
  </si>
  <si>
    <t>2020 €m</t>
  </si>
  <si>
    <t>Calculation of Total Taxable Income Figure</t>
  </si>
  <si>
    <t>4. The portion of  current year trading losses claims that are used in the year against trading income. These are called losses appropriate to this trade. Also Included are losses carried back form previous years.</t>
  </si>
  <si>
    <t>2021 All Companies €m</t>
  </si>
  <si>
    <t>2021 €m</t>
  </si>
  <si>
    <t>2022 All Companies €m</t>
  </si>
  <si>
    <t>2022 €m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</si>
</sst>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
  </numFmts>
  <fonts count="22" x14ac:knownFonts="1">
    <font>
      <sz val="10"/>
      <name val="Arial"/>
    </font>
    <font>
      <sz val="10"/>
      <name val="Arial"/>
      <family val="2"/>
    </font>
    <font>
      <b/>
      <sz val="10"/>
      <name val="Arial"/>
      <family val="2"/>
    </font>
    <font>
      <sz val="10"/>
      <name val="Arial"/>
      <family val="2"/>
    </font>
    <font>
      <sz val="10"/>
      <name val="Verdana"/>
      <family val="2"/>
    </font>
    <font>
      <sz val="10"/>
      <color indexed="8"/>
      <name val="Verdana"/>
      <family val="2"/>
    </font>
    <font>
      <b/>
      <sz val="10"/>
      <color indexed="8"/>
      <name val="Verdana"/>
      <family val="2"/>
    </font>
    <font>
      <b/>
      <sz val="10"/>
      <name val="Verdana"/>
      <family val="2"/>
    </font>
    <font>
      <i/>
      <sz val="10"/>
      <name val="Verdana"/>
      <family val="2"/>
    </font>
    <font>
      <u/>
      <sz val="10"/>
      <color indexed="8"/>
      <name val="Verdana"/>
      <family val="2"/>
    </font>
    <font>
      <b/>
      <u/>
      <sz val="10"/>
      <color indexed="8"/>
      <name val="Verdana"/>
      <family val="2"/>
    </font>
    <font>
      <b/>
      <i/>
      <sz val="10"/>
      <color indexed="8"/>
      <name val="Verdana"/>
      <family val="2"/>
    </font>
    <font>
      <i/>
      <u/>
      <sz val="10"/>
      <color indexed="8"/>
      <name val="Verdana"/>
      <family val="2"/>
    </font>
    <font>
      <b/>
      <u/>
      <sz val="10"/>
      <name val="Verdana"/>
      <family val="2"/>
    </font>
    <font>
      <u/>
      <sz val="10"/>
      <name val="Verdana"/>
      <family val="2"/>
    </font>
    <font>
      <i/>
      <sz val="10"/>
      <color indexed="8"/>
      <name val="Verdana"/>
      <family val="2"/>
    </font>
    <font>
      <sz val="9"/>
      <name val="Verdana"/>
      <family val="2"/>
    </font>
    <font>
      <b/>
      <u/>
      <sz val="9"/>
      <name val="Verdana"/>
      <family val="2"/>
    </font>
    <font>
      <sz val="11"/>
      <name val="Verdana"/>
      <family val="2"/>
    </font>
    <font>
      <sz val="10"/>
      <name val="Arial"/>
      <family val="2"/>
    </font>
    <font>
      <b/>
      <sz val="10"/>
      <color rgb="FF000000"/>
      <name val="Verdana"/>
      <family val="2"/>
    </font>
    <font>
      <u/>
      <sz val="10"/>
      <name val="Arial"/>
      <family val="2"/>
    </font>
  </fonts>
  <fills count="6">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2" tint="-9.9948118533890809E-2"/>
        <bgColor indexed="64"/>
      </patternFill>
    </fill>
    <fill>
      <patternFill patternType="solid">
        <fgColor rgb="FFDDD9C4"/>
        <bgColor indexed="64"/>
      </patternFill>
    </fill>
  </fills>
  <borders count="19">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s>
  <cellStyleXfs count="7">
    <xf numFmtId="0" fontId="0" fillId="0" borderId="0"/>
    <xf numFmtId="43" fontId="1"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0" fontId="3" fillId="0" borderId="0"/>
    <xf numFmtId="9" fontId="19" fillId="0" borderId="0" applyFont="0" applyFill="0" applyBorder="0" applyAlignment="0" applyProtection="0"/>
    <xf numFmtId="9" fontId="3" fillId="0" borderId="0" applyFont="0" applyFill="0" applyBorder="0" applyAlignment="0" applyProtection="0"/>
  </cellStyleXfs>
  <cellXfs count="217">
    <xf numFmtId="0" fontId="0" fillId="0" borderId="0" xfId="0"/>
    <xf numFmtId="0" fontId="2" fillId="0" borderId="0" xfId="0" applyFont="1" applyFill="1"/>
    <xf numFmtId="164" fontId="4" fillId="2" borderId="1" xfId="4" applyNumberFormat="1" applyFont="1" applyFill="1" applyBorder="1" applyAlignment="1">
      <alignment horizontal="center"/>
    </xf>
    <xf numFmtId="0" fontId="4" fillId="2" borderId="2" xfId="0" applyFont="1" applyFill="1" applyBorder="1"/>
    <xf numFmtId="0" fontId="7" fillId="2" borderId="3" xfId="0" applyFont="1" applyFill="1" applyBorder="1" applyAlignment="1">
      <alignment horizontal="left"/>
    </xf>
    <xf numFmtId="0" fontId="13" fillId="2" borderId="4" xfId="0" applyFont="1" applyFill="1" applyBorder="1"/>
    <xf numFmtId="0" fontId="14" fillId="2" borderId="2" xfId="0" applyFont="1" applyFill="1" applyBorder="1"/>
    <xf numFmtId="0" fontId="7" fillId="2" borderId="2" xfId="0" applyFont="1" applyFill="1" applyBorder="1"/>
    <xf numFmtId="0" fontId="8" fillId="2" borderId="2" xfId="0" applyFont="1" applyFill="1" applyBorder="1"/>
    <xf numFmtId="0" fontId="7" fillId="2" borderId="5" xfId="0" applyFont="1" applyFill="1" applyBorder="1"/>
    <xf numFmtId="0" fontId="4" fillId="2" borderId="2" xfId="0" applyFont="1" applyFill="1" applyBorder="1" applyAlignment="1">
      <alignment horizontal="left"/>
    </xf>
    <xf numFmtId="0" fontId="4" fillId="2" borderId="2" xfId="0" applyFont="1" applyFill="1" applyBorder="1" applyAlignment="1">
      <alignment horizontal="left" vertical="center" wrapText="1"/>
    </xf>
    <xf numFmtId="165" fontId="7" fillId="2" borderId="5" xfId="0" applyNumberFormat="1" applyFont="1" applyFill="1" applyBorder="1"/>
    <xf numFmtId="164" fontId="7" fillId="3" borderId="6" xfId="4" applyNumberFormat="1" applyFont="1" applyFill="1" applyBorder="1" applyAlignment="1">
      <alignment horizontal="center"/>
    </xf>
    <xf numFmtId="164" fontId="4" fillId="3" borderId="6" xfId="4" applyNumberFormat="1" applyFont="1" applyFill="1" applyBorder="1" applyAlignment="1">
      <alignment horizontal="center"/>
    </xf>
    <xf numFmtId="164" fontId="5" fillId="3" borderId="6" xfId="4" applyNumberFormat="1" applyFont="1" applyFill="1" applyBorder="1" applyAlignment="1">
      <alignment horizontal="center"/>
    </xf>
    <xf numFmtId="164" fontId="9" fillId="3" borderId="6" xfId="4" applyNumberFormat="1" applyFont="1" applyFill="1" applyBorder="1" applyAlignment="1">
      <alignment horizontal="center"/>
    </xf>
    <xf numFmtId="0" fontId="7" fillId="0" borderId="3" xfId="0" applyFont="1" applyFill="1" applyBorder="1" applyAlignment="1">
      <alignment horizontal="center" vertical="center"/>
    </xf>
    <xf numFmtId="0" fontId="7" fillId="2" borderId="3" xfId="0" applyFont="1" applyFill="1" applyBorder="1" applyAlignment="1">
      <alignment horizontal="center" vertical="center"/>
    </xf>
    <xf numFmtId="0" fontId="4" fillId="0" borderId="2" xfId="0" applyFont="1" applyFill="1" applyBorder="1" applyAlignment="1">
      <alignment horizontal="center" vertical="center"/>
    </xf>
    <xf numFmtId="0" fontId="7" fillId="2" borderId="2" xfId="0" applyFont="1" applyFill="1" applyBorder="1" applyAlignment="1">
      <alignment horizontal="center" vertical="center"/>
    </xf>
    <xf numFmtId="164" fontId="4" fillId="0" borderId="2" xfId="0" applyNumberFormat="1" applyFont="1" applyFill="1" applyBorder="1" applyAlignment="1">
      <alignment horizontal="center" vertical="center"/>
    </xf>
    <xf numFmtId="164" fontId="4" fillId="2" borderId="2" xfId="0" applyNumberFormat="1" applyFont="1" applyFill="1" applyBorder="1" applyAlignment="1">
      <alignment horizontal="center" vertical="center"/>
    </xf>
    <xf numFmtId="0" fontId="3" fillId="0" borderId="0" xfId="0" applyFont="1" applyFill="1" applyAlignment="1">
      <alignment horizontal="center" vertical="center"/>
    </xf>
    <xf numFmtId="0" fontId="4" fillId="0" borderId="0" xfId="4" applyFont="1"/>
    <xf numFmtId="0" fontId="4" fillId="0" borderId="0" xfId="4" applyFont="1" applyFill="1" applyAlignment="1">
      <alignment horizontal="center"/>
    </xf>
    <xf numFmtId="0" fontId="4" fillId="0" borderId="0" xfId="4" applyFont="1" applyAlignment="1">
      <alignment horizontal="center"/>
    </xf>
    <xf numFmtId="0" fontId="3" fillId="0" borderId="0" xfId="0" applyFont="1" applyAlignment="1"/>
    <xf numFmtId="0" fontId="3" fillId="0" borderId="0" xfId="0" applyFont="1"/>
    <xf numFmtId="0" fontId="3" fillId="0" borderId="0" xfId="0" applyFont="1" applyFill="1"/>
    <xf numFmtId="164" fontId="3" fillId="0" borderId="0" xfId="0" applyNumberFormat="1" applyFont="1" applyFill="1" applyAlignment="1">
      <alignment horizontal="center" vertical="center"/>
    </xf>
    <xf numFmtId="0" fontId="6" fillId="2" borderId="7" xfId="4" applyFont="1" applyFill="1" applyBorder="1" applyAlignment="1">
      <alignment wrapText="1"/>
    </xf>
    <xf numFmtId="164" fontId="6" fillId="3" borderId="7" xfId="4" applyNumberFormat="1" applyFont="1" applyFill="1" applyBorder="1" applyAlignment="1">
      <alignment horizontal="center"/>
    </xf>
    <xf numFmtId="164" fontId="7" fillId="3" borderId="7" xfId="4" applyNumberFormat="1" applyFont="1" applyFill="1" applyBorder="1" applyAlignment="1">
      <alignment horizontal="center"/>
    </xf>
    <xf numFmtId="0" fontId="6" fillId="2" borderId="9" xfId="4" applyFont="1" applyFill="1" applyBorder="1"/>
    <xf numFmtId="164" fontId="5" fillId="3" borderId="9" xfId="4" applyNumberFormat="1" applyFont="1" applyFill="1" applyBorder="1" applyAlignment="1">
      <alignment horizontal="center"/>
    </xf>
    <xf numFmtId="164" fontId="4" fillId="3" borderId="9" xfId="4" applyNumberFormat="1" applyFont="1" applyFill="1" applyBorder="1" applyAlignment="1">
      <alignment horizontal="center"/>
    </xf>
    <xf numFmtId="0" fontId="5" fillId="2" borderId="6" xfId="4" applyFont="1" applyFill="1" applyBorder="1"/>
    <xf numFmtId="0" fontId="15" fillId="2" borderId="6" xfId="4" applyFont="1" applyFill="1" applyBorder="1"/>
    <xf numFmtId="0" fontId="10" fillId="2" borderId="6" xfId="4" applyFont="1" applyFill="1" applyBorder="1"/>
    <xf numFmtId="0" fontId="4" fillId="2" borderId="6" xfId="4" applyFont="1" applyFill="1" applyBorder="1"/>
    <xf numFmtId="0" fontId="6" fillId="2" borderId="11" xfId="4" applyFont="1" applyFill="1" applyBorder="1"/>
    <xf numFmtId="164" fontId="5" fillId="3" borderId="11" xfId="4" applyNumberFormat="1" applyFont="1" applyFill="1" applyBorder="1" applyAlignment="1">
      <alignment horizontal="center"/>
    </xf>
    <xf numFmtId="164" fontId="7" fillId="3" borderId="11" xfId="4" applyNumberFormat="1" applyFont="1" applyFill="1" applyBorder="1" applyAlignment="1">
      <alignment horizontal="center"/>
    </xf>
    <xf numFmtId="164" fontId="4" fillId="0" borderId="0" xfId="4" applyNumberFormat="1" applyFont="1" applyAlignment="1">
      <alignment horizontal="center"/>
    </xf>
    <xf numFmtId="164" fontId="3" fillId="0" borderId="0" xfId="0" applyNumberFormat="1" applyFont="1" applyAlignment="1">
      <alignment horizontal="center"/>
    </xf>
    <xf numFmtId="0" fontId="7" fillId="2" borderId="11" xfId="4" applyFont="1" applyFill="1" applyBorder="1"/>
    <xf numFmtId="0" fontId="3" fillId="0" borderId="1" xfId="0" applyFont="1" applyBorder="1" applyAlignment="1">
      <alignment horizontal="center"/>
    </xf>
    <xf numFmtId="164" fontId="3" fillId="0" borderId="1" xfId="0" applyNumberFormat="1" applyFont="1" applyBorder="1" applyAlignment="1">
      <alignment horizontal="center"/>
    </xf>
    <xf numFmtId="0" fontId="4" fillId="0" borderId="0" xfId="4" applyFont="1" applyBorder="1"/>
    <xf numFmtId="0" fontId="7" fillId="2" borderId="6" xfId="4" applyFont="1" applyFill="1" applyBorder="1"/>
    <xf numFmtId="0" fontId="6" fillId="2" borderId="6" xfId="4" applyFont="1" applyFill="1" applyBorder="1"/>
    <xf numFmtId="0" fontId="4" fillId="4" borderId="7" xfId="4" applyFont="1" applyFill="1" applyBorder="1"/>
    <xf numFmtId="0" fontId="7" fillId="4" borderId="8" xfId="4" applyFont="1" applyFill="1" applyBorder="1" applyAlignment="1">
      <alignment horizontal="center"/>
    </xf>
    <xf numFmtId="0" fontId="4" fillId="3" borderId="13" xfId="4" applyFont="1" applyFill="1" applyBorder="1"/>
    <xf numFmtId="0" fontId="4" fillId="0" borderId="13" xfId="4" applyFont="1" applyFill="1" applyBorder="1"/>
    <xf numFmtId="0" fontId="16" fillId="3" borderId="0" xfId="4" applyFont="1" applyFill="1" applyBorder="1" applyAlignment="1">
      <alignment vertical="center"/>
    </xf>
    <xf numFmtId="0" fontId="16" fillId="3" borderId="0" xfId="4" applyFont="1" applyFill="1" applyBorder="1"/>
    <xf numFmtId="164" fontId="16" fillId="3" borderId="0" xfId="4" applyNumberFormat="1" applyFont="1" applyFill="1" applyBorder="1" applyAlignment="1">
      <alignment horizontal="center"/>
    </xf>
    <xf numFmtId="0" fontId="4" fillId="3" borderId="0" xfId="4" applyFont="1" applyFill="1" applyBorder="1"/>
    <xf numFmtId="164" fontId="4" fillId="3" borderId="0" xfId="4" applyNumberFormat="1" applyFont="1" applyFill="1" applyBorder="1" applyAlignment="1">
      <alignment horizontal="center"/>
    </xf>
    <xf numFmtId="164" fontId="4" fillId="0" borderId="2" xfId="1" applyNumberFormat="1" applyFont="1" applyFill="1" applyBorder="1" applyAlignment="1">
      <alignment horizontal="center" vertical="center"/>
    </xf>
    <xf numFmtId="164" fontId="4" fillId="2" borderId="2" xfId="1" applyNumberFormat="1" applyFont="1" applyFill="1" applyBorder="1" applyAlignment="1">
      <alignment horizontal="center" vertical="center"/>
    </xf>
    <xf numFmtId="164" fontId="7" fillId="0" borderId="5" xfId="1" applyNumberFormat="1" applyFont="1" applyFill="1" applyBorder="1" applyAlignment="1">
      <alignment horizontal="center" vertical="center"/>
    </xf>
    <xf numFmtId="164" fontId="7" fillId="2" borderId="5" xfId="1" applyNumberFormat="1" applyFont="1" applyFill="1" applyBorder="1" applyAlignment="1">
      <alignment horizontal="center" vertical="center"/>
    </xf>
    <xf numFmtId="164" fontId="7" fillId="0" borderId="2" xfId="0" applyNumberFormat="1" applyFont="1" applyFill="1" applyBorder="1" applyAlignment="1">
      <alignment horizontal="center" vertical="center"/>
    </xf>
    <xf numFmtId="164" fontId="7" fillId="2" borderId="2" xfId="0" applyNumberFormat="1" applyFont="1" applyFill="1" applyBorder="1" applyAlignment="1">
      <alignment horizontal="center" vertical="center"/>
    </xf>
    <xf numFmtId="164" fontId="7" fillId="0" borderId="2" xfId="1" applyNumberFormat="1" applyFont="1" applyFill="1" applyBorder="1" applyAlignment="1">
      <alignment horizontal="center" vertical="center"/>
    </xf>
    <xf numFmtId="164" fontId="7" fillId="2" borderId="2" xfId="1" applyNumberFormat="1" applyFont="1" applyFill="1" applyBorder="1" applyAlignment="1">
      <alignment horizontal="center" vertical="center"/>
    </xf>
    <xf numFmtId="164" fontId="7" fillId="0" borderId="5"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164" fontId="2" fillId="0" borderId="0" xfId="0" applyNumberFormat="1" applyFont="1" applyFill="1" applyAlignment="1">
      <alignment horizontal="center" vertical="center"/>
    </xf>
    <xf numFmtId="164" fontId="3" fillId="0" borderId="0" xfId="1" applyNumberFormat="1" applyFont="1" applyFill="1" applyAlignment="1">
      <alignment horizontal="center" vertical="center"/>
    </xf>
    <xf numFmtId="164" fontId="16" fillId="3" borderId="0" xfId="0" applyNumberFormat="1" applyFont="1" applyFill="1" applyBorder="1" applyAlignment="1">
      <alignment wrapText="1"/>
    </xf>
    <xf numFmtId="0" fontId="7" fillId="4" borderId="7" xfId="4" applyFont="1" applyFill="1" applyBorder="1" applyAlignment="1">
      <alignment horizontal="center"/>
    </xf>
    <xf numFmtId="0" fontId="4" fillId="0" borderId="9" xfId="4" applyFont="1" applyBorder="1"/>
    <xf numFmtId="0" fontId="4" fillId="0" borderId="6" xfId="4" applyFont="1" applyBorder="1" applyAlignment="1">
      <alignment horizontal="center"/>
    </xf>
    <xf numFmtId="0" fontId="4" fillId="0" borderId="11" xfId="4" applyFont="1" applyBorder="1" applyAlignment="1">
      <alignment horizontal="center"/>
    </xf>
    <xf numFmtId="0" fontId="4" fillId="0" borderId="0" xfId="4" applyFont="1" applyBorder="1" applyAlignment="1">
      <alignment horizontal="center"/>
    </xf>
    <xf numFmtId="0" fontId="18" fillId="0" borderId="0" xfId="4" applyFont="1" applyAlignment="1">
      <alignment horizontal="center"/>
    </xf>
    <xf numFmtId="164" fontId="4" fillId="0" borderId="0" xfId="0" applyNumberFormat="1" applyFont="1" applyAlignment="1">
      <alignment horizontal="center"/>
    </xf>
    <xf numFmtId="0" fontId="3" fillId="2" borderId="2" xfId="0" applyFont="1" applyFill="1" applyBorder="1" applyAlignment="1">
      <alignment horizontal="center"/>
    </xf>
    <xf numFmtId="164" fontId="3" fillId="2" borderId="2" xfId="0" applyNumberFormat="1" applyFont="1" applyFill="1" applyBorder="1" applyAlignment="1">
      <alignment horizontal="center"/>
    </xf>
    <xf numFmtId="165" fontId="4" fillId="2" borderId="2" xfId="0" applyNumberFormat="1" applyFont="1" applyFill="1" applyBorder="1" applyAlignment="1">
      <alignment horizontal="center" vertical="center"/>
    </xf>
    <xf numFmtId="0" fontId="4" fillId="2" borderId="1" xfId="4" applyFont="1" applyFill="1" applyBorder="1" applyAlignment="1">
      <alignment horizontal="center" vertical="center"/>
    </xf>
    <xf numFmtId="0" fontId="3" fillId="0" borderId="2" xfId="0" applyFont="1" applyFill="1" applyBorder="1" applyAlignment="1">
      <alignment horizontal="center"/>
    </xf>
    <xf numFmtId="164" fontId="3" fillId="0" borderId="2" xfId="0" applyNumberFormat="1" applyFont="1" applyFill="1" applyBorder="1" applyAlignment="1">
      <alignment horizontal="center"/>
    </xf>
    <xf numFmtId="165" fontId="4" fillId="0" borderId="2" xfId="0" applyNumberFormat="1" applyFont="1" applyFill="1" applyBorder="1" applyAlignment="1">
      <alignment horizontal="center" vertical="center"/>
    </xf>
    <xf numFmtId="164" fontId="7" fillId="0" borderId="14" xfId="0" applyNumberFormat="1" applyFont="1" applyFill="1" applyBorder="1" applyAlignment="1">
      <alignment horizontal="center" vertical="center"/>
    </xf>
    <xf numFmtId="164" fontId="7" fillId="2" borderId="10" xfId="0" applyNumberFormat="1" applyFont="1" applyFill="1" applyBorder="1" applyAlignment="1">
      <alignment horizontal="center" vertical="center"/>
    </xf>
    <xf numFmtId="164" fontId="7" fillId="2" borderId="8" xfId="0" applyNumberFormat="1" applyFont="1" applyFill="1" applyBorder="1" applyAlignment="1">
      <alignment horizontal="center"/>
    </xf>
    <xf numFmtId="164" fontId="4" fillId="2" borderId="1" xfId="0" applyNumberFormat="1" applyFont="1" applyFill="1" applyBorder="1" applyAlignment="1">
      <alignment horizontal="center" vertical="center"/>
    </xf>
    <xf numFmtId="164" fontId="7" fillId="2" borderId="12" xfId="0" applyNumberFormat="1" applyFont="1" applyFill="1" applyBorder="1" applyAlignment="1">
      <alignment horizontal="center" vertical="center"/>
    </xf>
    <xf numFmtId="164" fontId="7" fillId="3" borderId="15" xfId="4" applyNumberFormat="1" applyFont="1" applyFill="1" applyBorder="1" applyAlignment="1">
      <alignment horizontal="center"/>
    </xf>
    <xf numFmtId="164" fontId="3" fillId="0" borderId="0" xfId="0" applyNumberFormat="1" applyFont="1" applyFill="1" applyAlignment="1">
      <alignment horizontal="center"/>
    </xf>
    <xf numFmtId="0" fontId="3" fillId="0" borderId="0" xfId="0" applyFont="1" applyFill="1" applyAlignment="1">
      <alignment horizontal="center"/>
    </xf>
    <xf numFmtId="0" fontId="7" fillId="0" borderId="0" xfId="4" applyFont="1" applyFill="1" applyBorder="1" applyAlignment="1"/>
    <xf numFmtId="0" fontId="4" fillId="0" borderId="0" xfId="4" applyFont="1" applyFill="1" applyBorder="1"/>
    <xf numFmtId="0" fontId="7" fillId="0" borderId="0" xfId="0" applyFont="1" applyFill="1" applyBorder="1" applyAlignment="1"/>
    <xf numFmtId="0" fontId="3" fillId="0" borderId="0" xfId="0" applyFont="1" applyFill="1" applyBorder="1" applyAlignment="1"/>
    <xf numFmtId="164" fontId="4" fillId="0" borderId="0" xfId="0" applyNumberFormat="1" applyFont="1" applyFill="1" applyAlignment="1">
      <alignment horizontal="center"/>
    </xf>
    <xf numFmtId="0" fontId="3" fillId="0" borderId="1" xfId="0" applyFont="1" applyFill="1" applyBorder="1" applyAlignment="1">
      <alignment horizontal="center" vertical="center"/>
    </xf>
    <xf numFmtId="0" fontId="4" fillId="0" borderId="2" xfId="4" applyFont="1" applyBorder="1" applyAlignment="1">
      <alignment horizontal="center"/>
    </xf>
    <xf numFmtId="0" fontId="4" fillId="0" borderId="16" xfId="4" applyFont="1" applyBorder="1" applyAlignment="1">
      <alignment horizontal="center"/>
    </xf>
    <xf numFmtId="0" fontId="4" fillId="0" borderId="4" xfId="4" applyFont="1" applyBorder="1" applyAlignment="1">
      <alignment horizontal="center"/>
    </xf>
    <xf numFmtId="164" fontId="4" fillId="0" borderId="2" xfId="0" applyNumberFormat="1" applyFont="1" applyFill="1" applyBorder="1" applyAlignment="1">
      <alignment horizontal="center"/>
    </xf>
    <xf numFmtId="164" fontId="3" fillId="0" borderId="2" xfId="0" applyNumberFormat="1" applyFont="1" applyBorder="1" applyAlignment="1">
      <alignment horizontal="center"/>
    </xf>
    <xf numFmtId="0" fontId="18" fillId="0" borderId="2" xfId="4" applyFont="1" applyBorder="1" applyAlignment="1">
      <alignment horizontal="center"/>
    </xf>
    <xf numFmtId="164" fontId="7" fillId="3" borderId="3" xfId="4" applyNumberFormat="1" applyFont="1" applyFill="1" applyBorder="1" applyAlignment="1">
      <alignment horizontal="center"/>
    </xf>
    <xf numFmtId="164" fontId="4" fillId="0" borderId="2" xfId="0" applyNumberFormat="1" applyFont="1" applyBorder="1" applyAlignment="1">
      <alignment horizontal="center"/>
    </xf>
    <xf numFmtId="0" fontId="5" fillId="2" borderId="6" xfId="4" applyFont="1" applyFill="1" applyBorder="1" applyAlignment="1">
      <alignment wrapText="1"/>
    </xf>
    <xf numFmtId="164" fontId="7" fillId="0" borderId="0" xfId="0" applyNumberFormat="1" applyFont="1" applyFill="1" applyBorder="1" applyAlignment="1">
      <alignment horizontal="center" vertical="center"/>
    </xf>
    <xf numFmtId="0" fontId="7" fillId="4" borderId="11" xfId="4" applyFont="1" applyFill="1" applyBorder="1" applyAlignment="1">
      <alignment horizontal="center"/>
    </xf>
    <xf numFmtId="0" fontId="4" fillId="4" borderId="11" xfId="4" applyFont="1" applyFill="1" applyBorder="1"/>
    <xf numFmtId="0" fontId="7" fillId="4" borderId="12" xfId="4" applyFont="1" applyFill="1" applyBorder="1" applyAlignment="1">
      <alignment horizontal="center"/>
    </xf>
    <xf numFmtId="164" fontId="4" fillId="0" borderId="6" xfId="4" applyNumberFormat="1" applyFont="1" applyBorder="1" applyAlignment="1">
      <alignment horizontal="center"/>
    </xf>
    <xf numFmtId="164" fontId="4" fillId="0" borderId="11" xfId="4" applyNumberFormat="1" applyFont="1" applyBorder="1" applyAlignment="1">
      <alignment horizontal="center"/>
    </xf>
    <xf numFmtId="164" fontId="3" fillId="0" borderId="0" xfId="0" applyNumberFormat="1" applyFont="1"/>
    <xf numFmtId="0" fontId="4" fillId="0" borderId="3" xfId="4" applyFont="1" applyBorder="1" applyAlignment="1">
      <alignment horizontal="center"/>
    </xf>
    <xf numFmtId="0" fontId="6" fillId="2" borderId="3" xfId="4" applyFont="1" applyFill="1" applyBorder="1"/>
    <xf numFmtId="0" fontId="7" fillId="0" borderId="15" xfId="4" applyFont="1" applyBorder="1" applyAlignment="1">
      <alignment horizontal="center"/>
    </xf>
    <xf numFmtId="164" fontId="4" fillId="0" borderId="1" xfId="0" applyNumberFormat="1" applyFont="1" applyFill="1" applyBorder="1" applyAlignment="1">
      <alignment horizontal="center"/>
    </xf>
    <xf numFmtId="0" fontId="4" fillId="2" borderId="2" xfId="0" applyFont="1" applyFill="1" applyBorder="1" applyAlignment="1"/>
    <xf numFmtId="164" fontId="6" fillId="2" borderId="3" xfId="4" applyNumberFormat="1" applyFont="1" applyFill="1" applyBorder="1" applyAlignment="1">
      <alignment horizontal="center"/>
    </xf>
    <xf numFmtId="0" fontId="7" fillId="2" borderId="16" xfId="0" applyFont="1" applyFill="1" applyBorder="1" applyAlignment="1">
      <alignment horizontal="left"/>
    </xf>
    <xf numFmtId="0" fontId="7" fillId="2" borderId="7" xfId="0" applyFont="1" applyFill="1" applyBorder="1" applyAlignment="1"/>
    <xf numFmtId="0" fontId="20" fillId="2" borderId="9" xfId="4" applyFont="1" applyFill="1" applyBorder="1"/>
    <xf numFmtId="164" fontId="4" fillId="0" borderId="9" xfId="4" applyNumberFormat="1" applyFont="1" applyBorder="1" applyAlignment="1">
      <alignment horizontal="center"/>
    </xf>
    <xf numFmtId="164" fontId="4" fillId="0" borderId="6" xfId="0" applyNumberFormat="1" applyFont="1" applyFill="1" applyBorder="1" applyAlignment="1">
      <alignment horizontal="center"/>
    </xf>
    <xf numFmtId="164" fontId="3" fillId="0" borderId="6" xfId="0" applyNumberFormat="1" applyFont="1" applyBorder="1" applyAlignment="1">
      <alignment horizontal="center"/>
    </xf>
    <xf numFmtId="164" fontId="18" fillId="0" borderId="6" xfId="4" applyNumberFormat="1" applyFont="1" applyBorder="1" applyAlignment="1">
      <alignment horizontal="center"/>
    </xf>
    <xf numFmtId="164" fontId="7" fillId="0" borderId="7" xfId="4" applyNumberFormat="1" applyFont="1" applyBorder="1" applyAlignment="1">
      <alignment horizontal="center"/>
    </xf>
    <xf numFmtId="164" fontId="4" fillId="0" borderId="6" xfId="0" applyNumberFormat="1" applyFont="1" applyBorder="1" applyAlignment="1">
      <alignment horizontal="center"/>
    </xf>
    <xf numFmtId="0" fontId="4" fillId="5" borderId="0" xfId="4" applyFont="1" applyFill="1" applyAlignment="1">
      <alignment horizontal="center"/>
    </xf>
    <xf numFmtId="164" fontId="6" fillId="5" borderId="3" xfId="4" applyNumberFormat="1" applyFont="1" applyFill="1" applyBorder="1" applyAlignment="1">
      <alignment horizontal="center"/>
    </xf>
    <xf numFmtId="164" fontId="7" fillId="5" borderId="0" xfId="4" applyNumberFormat="1" applyFont="1" applyFill="1" applyAlignment="1">
      <alignment horizontal="center"/>
    </xf>
    <xf numFmtId="164" fontId="7" fillId="0" borderId="3" xfId="4" applyNumberFormat="1" applyFont="1" applyBorder="1" applyAlignment="1">
      <alignment horizontal="center"/>
    </xf>
    <xf numFmtId="164" fontId="4" fillId="5" borderId="0" xfId="4" applyNumberFormat="1" applyFont="1" applyFill="1" applyAlignment="1">
      <alignment horizontal="center"/>
    </xf>
    <xf numFmtId="164" fontId="7" fillId="0" borderId="17" xfId="1" applyNumberFormat="1" applyFont="1" applyFill="1" applyBorder="1" applyAlignment="1">
      <alignment horizontal="center" vertical="center"/>
    </xf>
    <xf numFmtId="164" fontId="7" fillId="0" borderId="17"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0" fontId="16" fillId="3" borderId="0" xfId="4" applyFont="1" applyFill="1" applyBorder="1" applyAlignment="1"/>
    <xf numFmtId="0" fontId="16" fillId="3" borderId="0" xfId="0" applyFont="1" applyFill="1" applyBorder="1" applyAlignment="1"/>
    <xf numFmtId="164" fontId="16" fillId="3" borderId="0" xfId="0" applyNumberFormat="1" applyFont="1" applyFill="1" applyBorder="1" applyAlignment="1"/>
    <xf numFmtId="0" fontId="14" fillId="0" borderId="2" xfId="0" applyFont="1" applyFill="1" applyBorder="1"/>
    <xf numFmtId="0" fontId="7" fillId="0" borderId="6" xfId="4" applyFont="1" applyFill="1" applyBorder="1"/>
    <xf numFmtId="0" fontId="4" fillId="0" borderId="6" xfId="4" applyFont="1" applyFill="1" applyBorder="1"/>
    <xf numFmtId="0" fontId="6" fillId="0" borderId="6" xfId="4" applyFont="1" applyFill="1" applyBorder="1"/>
    <xf numFmtId="0" fontId="6" fillId="0" borderId="7" xfId="4" applyFont="1" applyFill="1" applyBorder="1" applyAlignment="1">
      <alignment wrapText="1"/>
    </xf>
    <xf numFmtId="0" fontId="6" fillId="0" borderId="11" xfId="4" applyFont="1" applyFill="1" applyBorder="1"/>
    <xf numFmtId="0" fontId="7" fillId="0" borderId="11" xfId="4" applyFont="1" applyFill="1" applyBorder="1"/>
    <xf numFmtId="164" fontId="7" fillId="0" borderId="5" xfId="0" applyNumberFormat="1" applyFont="1" applyFill="1" applyBorder="1" applyAlignment="1">
      <alignment horizontal="center"/>
    </xf>
    <xf numFmtId="0" fontId="7" fillId="0" borderId="2" xfId="0" applyFont="1" applyFill="1" applyBorder="1" applyAlignment="1">
      <alignment horizontal="center"/>
    </xf>
    <xf numFmtId="164" fontId="1" fillId="0" borderId="2" xfId="0" applyNumberFormat="1" applyFont="1" applyFill="1" applyBorder="1" applyAlignment="1">
      <alignment horizontal="center"/>
    </xf>
    <xf numFmtId="164" fontId="21" fillId="0" borderId="2" xfId="0" applyNumberFormat="1" applyFont="1" applyFill="1" applyBorder="1" applyAlignment="1">
      <alignment horizontal="center"/>
    </xf>
    <xf numFmtId="164" fontId="7" fillId="0" borderId="2" xfId="0" applyNumberFormat="1" applyFont="1" applyFill="1" applyBorder="1" applyAlignment="1">
      <alignment horizontal="center"/>
    </xf>
    <xf numFmtId="164" fontId="7" fillId="0" borderId="14" xfId="0" applyNumberFormat="1" applyFont="1" applyFill="1" applyBorder="1" applyAlignment="1">
      <alignment horizontal="center"/>
    </xf>
    <xf numFmtId="164" fontId="1" fillId="0" borderId="2" xfId="0" applyNumberFormat="1" applyFont="1" applyFill="1" applyBorder="1" applyAlignment="1">
      <alignment horizontal="center" vertical="center" wrapText="1"/>
    </xf>
    <xf numFmtId="164" fontId="2" fillId="0" borderId="2" xfId="0" applyNumberFormat="1" applyFont="1" applyFill="1" applyBorder="1" applyAlignment="1">
      <alignment horizontal="center"/>
    </xf>
    <xf numFmtId="164" fontId="4" fillId="0" borderId="6" xfId="4" applyNumberFormat="1" applyFont="1" applyFill="1" applyBorder="1" applyAlignment="1">
      <alignment horizontal="center"/>
    </xf>
    <xf numFmtId="164" fontId="7" fillId="5" borderId="6" xfId="4" applyNumberFormat="1" applyFont="1" applyFill="1" applyBorder="1" applyAlignment="1">
      <alignment horizontal="center"/>
    </xf>
    <xf numFmtId="164" fontId="4" fillId="5" borderId="6" xfId="4" applyNumberFormat="1" applyFont="1" applyFill="1" applyBorder="1" applyAlignment="1">
      <alignment horizontal="center"/>
    </xf>
    <xf numFmtId="164" fontId="7" fillId="5" borderId="16" xfId="4" applyNumberFormat="1" applyFont="1" applyFill="1" applyBorder="1" applyAlignment="1">
      <alignment horizontal="center"/>
    </xf>
    <xf numFmtId="164" fontId="6" fillId="5" borderId="6" xfId="4" applyNumberFormat="1" applyFont="1" applyFill="1" applyBorder="1" applyAlignment="1">
      <alignment horizontal="center"/>
    </xf>
    <xf numFmtId="164" fontId="6" fillId="5" borderId="7" xfId="4" applyNumberFormat="1" applyFont="1" applyFill="1" applyBorder="1" applyAlignment="1">
      <alignment horizontal="center" wrapText="1"/>
    </xf>
    <xf numFmtId="164" fontId="6" fillId="0" borderId="6" xfId="4" applyNumberFormat="1" applyFont="1" applyFill="1" applyBorder="1" applyAlignment="1">
      <alignment horizontal="center"/>
    </xf>
    <xf numFmtId="164" fontId="5" fillId="0" borderId="6" xfId="4" applyNumberFormat="1" applyFont="1" applyFill="1" applyBorder="1" applyAlignment="1">
      <alignment horizontal="center" wrapText="1"/>
    </xf>
    <xf numFmtId="164" fontId="5" fillId="0" borderId="6" xfId="4" applyNumberFormat="1" applyFont="1" applyFill="1" applyBorder="1" applyAlignment="1">
      <alignment horizontal="center"/>
    </xf>
    <xf numFmtId="164" fontId="15" fillId="0" borderId="6" xfId="4" applyNumberFormat="1" applyFont="1" applyFill="1" applyBorder="1" applyAlignment="1">
      <alignment horizontal="center"/>
    </xf>
    <xf numFmtId="164" fontId="10" fillId="0" borderId="6" xfId="4" applyNumberFormat="1" applyFont="1" applyFill="1" applyBorder="1" applyAlignment="1">
      <alignment horizontal="center"/>
    </xf>
    <xf numFmtId="164" fontId="5" fillId="5" borderId="6" xfId="4" applyNumberFormat="1" applyFont="1" applyFill="1" applyBorder="1" applyAlignment="1">
      <alignment horizontal="center" wrapText="1"/>
    </xf>
    <xf numFmtId="164" fontId="5" fillId="5" borderId="6" xfId="4" applyNumberFormat="1" applyFont="1" applyFill="1" applyBorder="1" applyAlignment="1">
      <alignment horizontal="center"/>
    </xf>
    <xf numFmtId="164" fontId="15" fillId="5" borderId="6" xfId="4" applyNumberFormat="1" applyFont="1" applyFill="1" applyBorder="1" applyAlignment="1">
      <alignment horizontal="center"/>
    </xf>
    <xf numFmtId="164" fontId="10" fillId="5" borderId="6" xfId="4" applyNumberFormat="1" applyFont="1" applyFill="1" applyBorder="1" applyAlignment="1">
      <alignment horizontal="center"/>
    </xf>
    <xf numFmtId="164" fontId="6" fillId="5" borderId="11" xfId="4" applyNumberFormat="1" applyFont="1" applyFill="1" applyBorder="1" applyAlignment="1">
      <alignment horizontal="center"/>
    </xf>
    <xf numFmtId="0" fontId="7" fillId="2" borderId="3" xfId="0" applyFont="1" applyFill="1" applyBorder="1" applyAlignment="1">
      <alignment horizontal="center"/>
    </xf>
    <xf numFmtId="0" fontId="7" fillId="2" borderId="3" xfId="4" applyFont="1" applyFill="1" applyBorder="1" applyAlignment="1">
      <alignment horizontal="center"/>
    </xf>
    <xf numFmtId="164" fontId="7" fillId="2" borderId="4" xfId="0" applyNumberFormat="1" applyFont="1" applyFill="1" applyBorder="1" applyAlignment="1">
      <alignment horizontal="center" vertical="center"/>
    </xf>
    <xf numFmtId="0" fontId="4" fillId="2" borderId="2" xfId="4" applyFont="1" applyFill="1" applyBorder="1" applyAlignment="1">
      <alignment horizontal="center" vertical="center"/>
    </xf>
    <xf numFmtId="164" fontId="7" fillId="2" borderId="3" xfId="0" applyNumberFormat="1" applyFont="1" applyFill="1" applyBorder="1" applyAlignment="1">
      <alignment horizontal="center"/>
    </xf>
    <xf numFmtId="164" fontId="4" fillId="2" borderId="2" xfId="4" applyNumberFormat="1" applyFont="1" applyFill="1" applyBorder="1" applyAlignment="1">
      <alignment horizontal="center"/>
    </xf>
    <xf numFmtId="164" fontId="7" fillId="2" borderId="16" xfId="0" applyNumberFormat="1" applyFont="1" applyFill="1" applyBorder="1" applyAlignment="1">
      <alignment horizontal="center" vertical="center"/>
    </xf>
    <xf numFmtId="164" fontId="7" fillId="2" borderId="4" xfId="4" applyNumberFormat="1" applyFont="1" applyFill="1" applyBorder="1" applyAlignment="1">
      <alignment horizontal="center"/>
    </xf>
    <xf numFmtId="164" fontId="5" fillId="2" borderId="4" xfId="4" applyNumberFormat="1" applyFont="1" applyFill="1" applyBorder="1" applyAlignment="1">
      <alignment horizontal="center"/>
    </xf>
    <xf numFmtId="164" fontId="5" fillId="2" borderId="2" xfId="4" applyNumberFormat="1" applyFont="1" applyFill="1" applyBorder="1" applyAlignment="1">
      <alignment horizontal="center"/>
    </xf>
    <xf numFmtId="164" fontId="9" fillId="2" borderId="2" xfId="4" applyNumberFormat="1" applyFont="1" applyFill="1" applyBorder="1" applyAlignment="1">
      <alignment horizontal="center"/>
    </xf>
    <xf numFmtId="164" fontId="6" fillId="2" borderId="16" xfId="4" applyNumberFormat="1" applyFont="1" applyFill="1" applyBorder="1" applyAlignment="1">
      <alignment horizontal="center"/>
    </xf>
    <xf numFmtId="164" fontId="4" fillId="2" borderId="2" xfId="4" applyNumberFormat="1" applyFont="1" applyFill="1" applyBorder="1" applyAlignment="1" applyProtection="1">
      <alignment horizontal="center"/>
      <protection locked="0"/>
    </xf>
    <xf numFmtId="164" fontId="7" fillId="2" borderId="3" xfId="4" applyNumberFormat="1" applyFont="1" applyFill="1" applyBorder="1" applyAlignment="1">
      <alignment horizontal="center"/>
    </xf>
    <xf numFmtId="164" fontId="4" fillId="2" borderId="4" xfId="4" applyNumberFormat="1" applyFont="1" applyFill="1" applyBorder="1" applyAlignment="1">
      <alignment horizontal="center"/>
    </xf>
    <xf numFmtId="4" fontId="4" fillId="2" borderId="2" xfId="4" applyNumberFormat="1" applyFont="1" applyFill="1" applyBorder="1" applyAlignment="1">
      <alignment horizontal="center"/>
    </xf>
    <xf numFmtId="164" fontId="7" fillId="2" borderId="16" xfId="4" applyNumberFormat="1" applyFont="1" applyFill="1" applyBorder="1" applyAlignment="1">
      <alignment horizontal="center"/>
    </xf>
    <xf numFmtId="164" fontId="4" fillId="2" borderId="2" xfId="4" applyNumberFormat="1" applyFont="1" applyFill="1" applyBorder="1" applyAlignment="1">
      <alignment horizontal="center" vertical="center"/>
    </xf>
    <xf numFmtId="0" fontId="7" fillId="2" borderId="15" xfId="0" applyFont="1" applyFill="1" applyBorder="1" applyAlignment="1">
      <alignment horizontal="center"/>
    </xf>
    <xf numFmtId="0" fontId="7" fillId="2" borderId="8" xfId="0" applyFont="1" applyFill="1" applyBorder="1" applyAlignment="1">
      <alignment horizontal="center"/>
    </xf>
    <xf numFmtId="0" fontId="7" fillId="5" borderId="3" xfId="0" applyFont="1" applyFill="1" applyBorder="1" applyAlignment="1">
      <alignment horizontal="center" vertical="center"/>
    </xf>
    <xf numFmtId="0" fontId="14" fillId="5" borderId="2" xfId="0" applyFont="1" applyFill="1" applyBorder="1"/>
    <xf numFmtId="164" fontId="4" fillId="5" borderId="2" xfId="0" applyNumberFormat="1" applyFont="1" applyFill="1" applyBorder="1" applyAlignment="1">
      <alignment horizontal="center"/>
    </xf>
    <xf numFmtId="164" fontId="14" fillId="5" borderId="2" xfId="0" applyNumberFormat="1" applyFont="1" applyFill="1" applyBorder="1" applyAlignment="1">
      <alignment horizontal="center"/>
    </xf>
    <xf numFmtId="164" fontId="8" fillId="5" borderId="2" xfId="0" applyNumberFormat="1" applyFont="1" applyFill="1" applyBorder="1" applyAlignment="1">
      <alignment horizontal="center"/>
    </xf>
    <xf numFmtId="164" fontId="7" fillId="5" borderId="5" xfId="0" applyNumberFormat="1" applyFont="1" applyFill="1" applyBorder="1" applyAlignment="1">
      <alignment horizontal="center"/>
    </xf>
    <xf numFmtId="164" fontId="7" fillId="5" borderId="2" xfId="0" applyNumberFormat="1" applyFont="1" applyFill="1" applyBorder="1" applyAlignment="1">
      <alignment horizontal="center"/>
    </xf>
    <xf numFmtId="0" fontId="7" fillId="5" borderId="2" xfId="0" applyFont="1" applyFill="1" applyBorder="1"/>
    <xf numFmtId="164" fontId="4" fillId="5" borderId="2" xfId="0" applyNumberFormat="1" applyFont="1" applyFill="1" applyBorder="1" applyAlignment="1">
      <alignment horizontal="center" vertical="center" wrapText="1"/>
    </xf>
    <xf numFmtId="164" fontId="7" fillId="5" borderId="14" xfId="0" applyNumberFormat="1" applyFont="1" applyFill="1" applyBorder="1" applyAlignment="1">
      <alignment horizontal="center"/>
    </xf>
    <xf numFmtId="0" fontId="3" fillId="5" borderId="4" xfId="0" applyFont="1" applyFill="1" applyBorder="1" applyAlignment="1">
      <alignment horizontal="center" vertical="center"/>
    </xf>
    <xf numFmtId="164" fontId="3" fillId="5" borderId="2" xfId="0" applyNumberFormat="1" applyFont="1" applyFill="1" applyBorder="1" applyAlignment="1">
      <alignment horizontal="center" vertical="center"/>
    </xf>
    <xf numFmtId="0" fontId="3" fillId="5" borderId="2" xfId="0" applyFont="1" applyFill="1" applyBorder="1" applyAlignment="1">
      <alignment horizontal="center" vertical="center"/>
    </xf>
    <xf numFmtId="164" fontId="7" fillId="5" borderId="5" xfId="1" applyNumberFormat="1" applyFont="1" applyFill="1" applyBorder="1" applyAlignment="1">
      <alignment horizontal="center" vertical="center"/>
    </xf>
    <xf numFmtId="164" fontId="7" fillId="5" borderId="5" xfId="0" applyNumberFormat="1" applyFont="1" applyFill="1" applyBorder="1" applyAlignment="1">
      <alignment horizontal="center" vertical="center"/>
    </xf>
    <xf numFmtId="164" fontId="7" fillId="5" borderId="14" xfId="0" applyNumberFormat="1" applyFont="1" applyFill="1" applyBorder="1" applyAlignment="1">
      <alignment horizontal="center" vertical="center"/>
    </xf>
    <xf numFmtId="0" fontId="3" fillId="5" borderId="1" xfId="0" applyFont="1" applyFill="1" applyBorder="1" applyAlignment="1">
      <alignment horizontal="center" vertical="center"/>
    </xf>
    <xf numFmtId="164" fontId="4" fillId="5" borderId="2" xfId="0" applyNumberFormat="1" applyFont="1" applyFill="1" applyBorder="1" applyAlignment="1">
      <alignment horizontal="center" vertical="center"/>
    </xf>
    <xf numFmtId="165" fontId="4" fillId="5" borderId="2" xfId="0" applyNumberFormat="1" applyFont="1" applyFill="1" applyBorder="1" applyAlignment="1">
      <alignment horizontal="center" vertical="center"/>
    </xf>
    <xf numFmtId="164" fontId="4" fillId="5" borderId="2" xfId="1" applyNumberFormat="1" applyFont="1" applyFill="1" applyBorder="1" applyAlignment="1">
      <alignment horizontal="center" vertical="center"/>
    </xf>
    <xf numFmtId="164" fontId="3" fillId="5" borderId="2" xfId="0" applyNumberFormat="1" applyFont="1" applyFill="1" applyBorder="1" applyAlignment="1">
      <alignment horizontal="center"/>
    </xf>
    <xf numFmtId="164" fontId="4" fillId="5" borderId="1" xfId="0" applyNumberFormat="1" applyFont="1" applyFill="1" applyBorder="1" applyAlignment="1">
      <alignment horizontal="center"/>
    </xf>
  </cellXfs>
  <cellStyles count="7">
    <cellStyle name="Comma" xfId="1" builtinId="3"/>
    <cellStyle name="Comma 2" xfId="2" xr:uid="{00000000-0005-0000-0000-000001000000}"/>
    <cellStyle name="Comma 3" xfId="3" xr:uid="{00000000-0005-0000-0000-000002000000}"/>
    <cellStyle name="Normal" xfId="0" builtinId="0"/>
    <cellStyle name="Normal 2" xfId="4" xr:uid="{00000000-0005-0000-0000-000004000000}"/>
    <cellStyle name="Percent 2" xfId="5" xr:uid="{00000000-0005-0000-0000-000005000000}"/>
    <cellStyle name="Percent 3" xfId="6"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04"/>
  <sheetViews>
    <sheetView topLeftCell="A128" zoomScale="85" zoomScaleNormal="85" zoomScaleSheetLayoutView="80" workbookViewId="0">
      <selection activeCell="J27" sqref="J27"/>
    </sheetView>
  </sheetViews>
  <sheetFormatPr defaultColWidth="8.85546875" defaultRowHeight="12.75" x14ac:dyDescent="0.2"/>
  <cols>
    <col min="1" max="1" width="77.42578125" style="29" customWidth="1"/>
    <col min="2" max="2" width="27.42578125" style="23" customWidth="1"/>
    <col min="3" max="3" width="28.140625" style="23" customWidth="1"/>
    <col min="4" max="4" width="27.42578125" style="95" bestFit="1" customWidth="1"/>
    <col min="5" max="5" width="26.42578125" style="95" customWidth="1"/>
    <col min="6" max="6" width="27.42578125" style="95" bestFit="1" customWidth="1"/>
    <col min="7" max="7" width="26.42578125" style="95" customWidth="1"/>
    <col min="8" max="16384" width="8.85546875" style="28"/>
  </cols>
  <sheetData>
    <row r="1" spans="1:9" x14ac:dyDescent="0.2">
      <c r="A1" s="125"/>
      <c r="B1" s="193" t="s">
        <v>76</v>
      </c>
      <c r="C1" s="193"/>
      <c r="D1" s="193"/>
      <c r="E1" s="193"/>
      <c r="F1" s="193"/>
      <c r="G1" s="194"/>
    </row>
    <row r="2" spans="1:9" x14ac:dyDescent="0.2">
      <c r="A2" s="124" t="s">
        <v>0</v>
      </c>
      <c r="B2" s="195" t="s">
        <v>138</v>
      </c>
      <c r="C2" s="17" t="s">
        <v>136</v>
      </c>
      <c r="D2" s="195" t="s">
        <v>132</v>
      </c>
      <c r="E2" s="17" t="s">
        <v>130</v>
      </c>
      <c r="F2" s="195" t="s">
        <v>126</v>
      </c>
      <c r="G2" s="17" t="s">
        <v>115</v>
      </c>
      <c r="H2" s="95"/>
      <c r="I2" s="95"/>
    </row>
    <row r="3" spans="1:9" x14ac:dyDescent="0.2">
      <c r="A3" s="6" t="s">
        <v>117</v>
      </c>
      <c r="B3" s="196"/>
      <c r="C3" s="144"/>
      <c r="D3" s="205"/>
      <c r="E3" s="101"/>
      <c r="F3" s="211"/>
      <c r="G3" s="101"/>
      <c r="H3" s="95"/>
      <c r="I3" s="95"/>
    </row>
    <row r="4" spans="1:9" x14ac:dyDescent="0.2">
      <c r="A4" s="3" t="s">
        <v>35</v>
      </c>
      <c r="B4" s="197">
        <v>310330.15002299997</v>
      </c>
      <c r="C4" s="153">
        <v>250496.2</v>
      </c>
      <c r="D4" s="206">
        <v>193183.422662</v>
      </c>
      <c r="E4" s="30">
        <v>195282.22109599999</v>
      </c>
      <c r="F4" s="212">
        <v>182734.58673499999</v>
      </c>
      <c r="G4" s="21">
        <v>159025.31162600001</v>
      </c>
      <c r="H4" s="95"/>
      <c r="I4" s="95"/>
    </row>
    <row r="5" spans="1:9" x14ac:dyDescent="0.2">
      <c r="A5" s="3" t="s">
        <v>49</v>
      </c>
      <c r="B5" s="197">
        <v>6249.5781070000003</v>
      </c>
      <c r="C5" s="153">
        <v>5622.5</v>
      </c>
      <c r="D5" s="206">
        <v>5615.8960850000003</v>
      </c>
      <c r="E5" s="30">
        <v>7764.0959000000003</v>
      </c>
      <c r="F5" s="212">
        <v>7234.7721920000004</v>
      </c>
      <c r="G5" s="21">
        <v>6999.9133019999999</v>
      </c>
      <c r="H5" s="95"/>
      <c r="I5" s="95"/>
    </row>
    <row r="6" spans="1:9" x14ac:dyDescent="0.2">
      <c r="A6" s="3" t="s">
        <v>85</v>
      </c>
      <c r="B6" s="197">
        <v>194490.008103</v>
      </c>
      <c r="C6" s="153">
        <v>172285.4</v>
      </c>
      <c r="D6" s="206">
        <v>144102.61030900001</v>
      </c>
      <c r="E6" s="30">
        <v>84951.228411000004</v>
      </c>
      <c r="F6" s="213">
        <v>79019.696786999993</v>
      </c>
      <c r="G6" s="87">
        <v>67602.437908000007</v>
      </c>
      <c r="H6" s="95"/>
      <c r="I6" s="95"/>
    </row>
    <row r="7" spans="1:9" x14ac:dyDescent="0.2">
      <c r="A7" s="3" t="s">
        <v>50</v>
      </c>
      <c r="B7" s="197">
        <v>806.21065299999998</v>
      </c>
      <c r="C7" s="153">
        <v>718.1</v>
      </c>
      <c r="D7" s="206">
        <v>640.55534999999998</v>
      </c>
      <c r="E7" s="30">
        <v>594.588885</v>
      </c>
      <c r="F7" s="214">
        <v>576.16790200000003</v>
      </c>
      <c r="G7" s="61">
        <v>539.87145199999998</v>
      </c>
      <c r="H7" s="95"/>
      <c r="I7" s="95"/>
    </row>
    <row r="8" spans="1:9" x14ac:dyDescent="0.2">
      <c r="A8" s="3" t="s">
        <v>51</v>
      </c>
      <c r="B8" s="197">
        <v>281.08973700000001</v>
      </c>
      <c r="C8" s="153">
        <v>232.5</v>
      </c>
      <c r="D8" s="206">
        <v>203.92402999999999</v>
      </c>
      <c r="E8" s="30">
        <v>234.77026000000001</v>
      </c>
      <c r="F8" s="214">
        <v>222.05595099999999</v>
      </c>
      <c r="G8" s="61">
        <v>274.34611699999999</v>
      </c>
      <c r="H8" s="95"/>
      <c r="I8" s="95"/>
    </row>
    <row r="9" spans="1:9" x14ac:dyDescent="0.2">
      <c r="A9" s="3" t="s">
        <v>105</v>
      </c>
      <c r="B9" s="197">
        <v>241544.78716199999</v>
      </c>
      <c r="C9" s="153">
        <v>222539.7</v>
      </c>
      <c r="D9" s="206">
        <v>211860.97064499999</v>
      </c>
      <c r="E9" s="30">
        <v>209161.74301999999</v>
      </c>
      <c r="F9" s="214">
        <v>210999.283968</v>
      </c>
      <c r="G9" s="61">
        <v>212948.75541899999</v>
      </c>
      <c r="H9" s="95"/>
      <c r="I9" s="95"/>
    </row>
    <row r="10" spans="1:9" x14ac:dyDescent="0.2">
      <c r="A10" s="3" t="s">
        <v>52</v>
      </c>
      <c r="B10" s="197">
        <v>27217.106931999999</v>
      </c>
      <c r="C10" s="153">
        <v>13639.9</v>
      </c>
      <c r="D10" s="206">
        <v>14173.768383000001</v>
      </c>
      <c r="E10" s="30">
        <v>9331.8639390000008</v>
      </c>
      <c r="F10" s="214">
        <v>10287.646823999999</v>
      </c>
      <c r="G10" s="61">
        <v>12725.957929</v>
      </c>
      <c r="H10" s="95"/>
      <c r="I10" s="95"/>
    </row>
    <row r="11" spans="1:9" x14ac:dyDescent="0.2">
      <c r="A11" s="3" t="s">
        <v>55</v>
      </c>
      <c r="B11" s="197">
        <v>18944.857104999999</v>
      </c>
      <c r="C11" s="153">
        <v>16734.8</v>
      </c>
      <c r="D11" s="206">
        <v>11387.843142</v>
      </c>
      <c r="E11" s="30">
        <v>17722.937676000001</v>
      </c>
      <c r="F11" s="214">
        <v>17939.595323000001</v>
      </c>
      <c r="G11" s="61">
        <v>17460.368063999998</v>
      </c>
      <c r="H11" s="95"/>
      <c r="I11" s="95"/>
    </row>
    <row r="12" spans="1:9" x14ac:dyDescent="0.2">
      <c r="A12" s="3" t="s">
        <v>54</v>
      </c>
      <c r="B12" s="197">
        <v>6161.9500019999996</v>
      </c>
      <c r="C12" s="153">
        <v>4902.6000000000004</v>
      </c>
      <c r="D12" s="206">
        <v>5968.1956769999997</v>
      </c>
      <c r="E12" s="30">
        <v>4559.3624399999999</v>
      </c>
      <c r="F12" s="214">
        <v>4291.1544039999999</v>
      </c>
      <c r="G12" s="61">
        <v>4104.4342070000002</v>
      </c>
      <c r="H12" s="95"/>
      <c r="I12" s="95"/>
    </row>
    <row r="13" spans="1:9" x14ac:dyDescent="0.2">
      <c r="A13" s="6" t="s">
        <v>128</v>
      </c>
      <c r="B13" s="198"/>
      <c r="C13" s="154"/>
      <c r="D13" s="207"/>
      <c r="E13" s="23"/>
      <c r="F13" s="215"/>
      <c r="G13" s="86"/>
      <c r="H13" s="95"/>
      <c r="I13" s="95"/>
    </row>
    <row r="14" spans="1:9" x14ac:dyDescent="0.2">
      <c r="A14" s="3" t="s">
        <v>15</v>
      </c>
      <c r="B14" s="197">
        <v>870.24621000000002</v>
      </c>
      <c r="C14" s="153">
        <v>768.3</v>
      </c>
      <c r="D14" s="206">
        <v>461.94533200000001</v>
      </c>
      <c r="E14" s="30">
        <v>768.60595799999999</v>
      </c>
      <c r="F14" s="214">
        <v>920.24529600000005</v>
      </c>
      <c r="G14" s="61">
        <v>1065.038683</v>
      </c>
      <c r="H14" s="95"/>
      <c r="I14" s="95"/>
    </row>
    <row r="15" spans="1:9" x14ac:dyDescent="0.2">
      <c r="A15" s="8" t="s">
        <v>37</v>
      </c>
      <c r="B15" s="199">
        <v>9048.5996109999996</v>
      </c>
      <c r="C15" s="153">
        <v>5710.7</v>
      </c>
      <c r="D15" s="206">
        <v>5626.0729240000001</v>
      </c>
      <c r="E15" s="30">
        <v>8465.5196550000001</v>
      </c>
      <c r="F15" s="214">
        <v>5829.7901350000002</v>
      </c>
      <c r="G15" s="61">
        <v>6828.67947</v>
      </c>
      <c r="H15" s="95"/>
      <c r="I15" s="95"/>
    </row>
    <row r="16" spans="1:9" ht="13.5" thickBot="1" x14ac:dyDescent="0.25">
      <c r="A16" s="8" t="s">
        <v>70</v>
      </c>
      <c r="B16" s="199">
        <v>589.47483399999999</v>
      </c>
      <c r="C16" s="153">
        <v>430.7</v>
      </c>
      <c r="D16" s="206">
        <v>422.03449799999999</v>
      </c>
      <c r="E16" s="30">
        <v>312.95893699999999</v>
      </c>
      <c r="F16" s="214">
        <v>163.08050399999999</v>
      </c>
      <c r="G16" s="61">
        <v>163.559629</v>
      </c>
      <c r="H16" s="95"/>
      <c r="I16" s="95"/>
    </row>
    <row r="17" spans="1:15" ht="13.5" thickBot="1" x14ac:dyDescent="0.25">
      <c r="A17" s="9" t="s">
        <v>28</v>
      </c>
      <c r="B17" s="200">
        <v>199819.06479999999</v>
      </c>
      <c r="C17" s="151">
        <v>146215.6</v>
      </c>
      <c r="D17" s="208">
        <v>113467.732301</v>
      </c>
      <c r="E17" s="138">
        <v>112340.765904</v>
      </c>
      <c r="F17" s="208">
        <v>105482.388447</v>
      </c>
      <c r="G17" s="63">
        <v>91190.031359000001</v>
      </c>
      <c r="H17" s="95"/>
      <c r="I17" s="95"/>
    </row>
    <row r="18" spans="1:15" x14ac:dyDescent="0.2">
      <c r="A18" s="7" t="s">
        <v>1</v>
      </c>
      <c r="B18" s="201">
        <v>3200.1546880000001</v>
      </c>
      <c r="C18" s="153">
        <v>2221.9</v>
      </c>
      <c r="D18" s="206">
        <v>2068.7519149999998</v>
      </c>
      <c r="E18" s="30">
        <v>2007.456747</v>
      </c>
      <c r="F18" s="212">
        <v>1788.4053200000001</v>
      </c>
      <c r="G18" s="21">
        <v>1701.3819309999999</v>
      </c>
      <c r="H18" s="95"/>
      <c r="I18" s="95"/>
    </row>
    <row r="19" spans="1:15" x14ac:dyDescent="0.2">
      <c r="A19" s="3" t="s">
        <v>49</v>
      </c>
      <c r="B19" s="197">
        <v>4.2207489999999996</v>
      </c>
      <c r="C19" s="153">
        <v>3.4</v>
      </c>
      <c r="D19" s="206">
        <v>1.151187</v>
      </c>
      <c r="E19" s="30">
        <v>6.627955</v>
      </c>
      <c r="F19" s="212">
        <v>11.694153999999999</v>
      </c>
      <c r="G19" s="21">
        <v>6.2370010000000002</v>
      </c>
      <c r="H19" s="95"/>
      <c r="I19" s="95"/>
    </row>
    <row r="20" spans="1:15" x14ac:dyDescent="0.2">
      <c r="A20" s="3" t="s">
        <v>88</v>
      </c>
      <c r="B20" s="197">
        <v>1211.4220720000001</v>
      </c>
      <c r="C20" s="153">
        <v>1024.9000000000001</v>
      </c>
      <c r="D20" s="206">
        <v>948.62594100000001</v>
      </c>
      <c r="E20" s="30">
        <v>987.99356899999998</v>
      </c>
      <c r="F20" s="213">
        <v>888.96236099999999</v>
      </c>
      <c r="G20" s="87">
        <v>969.04170999999997</v>
      </c>
      <c r="H20" s="95"/>
      <c r="I20" s="95"/>
    </row>
    <row r="21" spans="1:15" x14ac:dyDescent="0.2">
      <c r="A21" s="3" t="s">
        <v>56</v>
      </c>
      <c r="B21" s="197">
        <v>557.66264999999999</v>
      </c>
      <c r="C21" s="153">
        <v>547.70000000000005</v>
      </c>
      <c r="D21" s="206">
        <v>347.59600499999999</v>
      </c>
      <c r="E21" s="30">
        <v>334.83889599999998</v>
      </c>
      <c r="F21" s="214">
        <v>284.22794299999998</v>
      </c>
      <c r="G21" s="61">
        <v>250.901939</v>
      </c>
      <c r="H21" s="95"/>
      <c r="I21" s="95"/>
    </row>
    <row r="22" spans="1:15" x14ac:dyDescent="0.2">
      <c r="A22" s="3" t="s">
        <v>121</v>
      </c>
      <c r="B22" s="197">
        <v>1118.0742620000001</v>
      </c>
      <c r="C22" s="153">
        <v>835.7</v>
      </c>
      <c r="D22" s="206">
        <v>817.96272899999997</v>
      </c>
      <c r="E22" s="30">
        <v>790.87045599999999</v>
      </c>
      <c r="F22" s="214">
        <v>721.87244599999997</v>
      </c>
      <c r="G22" s="61">
        <v>724.04697599999997</v>
      </c>
      <c r="H22" s="95"/>
      <c r="I22" s="95"/>
    </row>
    <row r="23" spans="1:15" ht="13.5" thickBot="1" x14ac:dyDescent="0.25">
      <c r="A23" s="3" t="s">
        <v>122</v>
      </c>
      <c r="B23" s="197">
        <v>631.32703400000003</v>
      </c>
      <c r="C23" s="153">
        <v>439.4</v>
      </c>
      <c r="D23" s="206">
        <v>387.69677200000001</v>
      </c>
      <c r="E23" s="30">
        <v>369.23561899999999</v>
      </c>
      <c r="F23" s="214">
        <v>298.21884</v>
      </c>
      <c r="G23" s="61">
        <v>239.45292699999999</v>
      </c>
      <c r="H23" s="95"/>
      <c r="I23" s="95"/>
    </row>
    <row r="24" spans="1:15" ht="13.5" thickBot="1" x14ac:dyDescent="0.25">
      <c r="A24" s="9" t="s">
        <v>2</v>
      </c>
      <c r="B24" s="200">
        <v>1287.631181</v>
      </c>
      <c r="C24" s="151">
        <v>936.3</v>
      </c>
      <c r="D24" s="208">
        <v>837.61220500000002</v>
      </c>
      <c r="E24" s="138">
        <v>810.12392</v>
      </c>
      <c r="F24" s="208">
        <v>764.95366999999999</v>
      </c>
      <c r="G24" s="63">
        <v>718.20206099999996</v>
      </c>
      <c r="H24" s="95"/>
      <c r="I24" s="95"/>
    </row>
    <row r="25" spans="1:15" x14ac:dyDescent="0.2">
      <c r="A25" s="7" t="s">
        <v>3</v>
      </c>
      <c r="B25" s="202"/>
      <c r="C25" s="152"/>
      <c r="D25" s="207"/>
      <c r="E25" s="23"/>
      <c r="F25" s="215"/>
      <c r="G25" s="86"/>
      <c r="H25" s="95"/>
      <c r="I25" s="95"/>
    </row>
    <row r="26" spans="1:15" x14ac:dyDescent="0.2">
      <c r="A26" s="3" t="s">
        <v>4</v>
      </c>
      <c r="B26" s="197">
        <v>1434.2469579999999</v>
      </c>
      <c r="C26" s="153">
        <v>610.79999999999995</v>
      </c>
      <c r="D26" s="206">
        <v>852.88364899999999</v>
      </c>
      <c r="E26" s="30">
        <v>1634.759041</v>
      </c>
      <c r="F26" s="197">
        <v>839.56394499999999</v>
      </c>
      <c r="G26" s="105">
        <v>700.261482</v>
      </c>
      <c r="H26" s="95"/>
      <c r="I26" s="95"/>
    </row>
    <row r="27" spans="1:15" x14ac:dyDescent="0.2">
      <c r="A27" s="3" t="s">
        <v>57</v>
      </c>
      <c r="B27" s="197">
        <v>72.664137999999994</v>
      </c>
      <c r="C27" s="153">
        <v>30.3</v>
      </c>
      <c r="D27" s="206">
        <v>34.173018999999996</v>
      </c>
      <c r="E27" s="30">
        <v>91.343397999999993</v>
      </c>
      <c r="F27" s="197">
        <v>245.86473599999999</v>
      </c>
      <c r="G27" s="105">
        <v>195.49827199999999</v>
      </c>
      <c r="H27" s="95"/>
      <c r="I27" s="95"/>
    </row>
    <row r="28" spans="1:15" x14ac:dyDescent="0.2">
      <c r="A28" s="3" t="s">
        <v>24</v>
      </c>
      <c r="B28" s="197">
        <v>23108.540072</v>
      </c>
      <c r="C28" s="153">
        <v>23451.599999999999</v>
      </c>
      <c r="D28" s="206">
        <v>10518.065522999999</v>
      </c>
      <c r="E28" s="30">
        <v>14398.417625</v>
      </c>
      <c r="F28" s="197">
        <v>12183.682065000001</v>
      </c>
      <c r="G28" s="105">
        <v>11367.045357999999</v>
      </c>
      <c r="H28" s="95"/>
      <c r="I28" s="95"/>
    </row>
    <row r="29" spans="1:15" x14ac:dyDescent="0.2">
      <c r="A29" s="122" t="s">
        <v>5</v>
      </c>
      <c r="B29" s="197">
        <v>85.725407000000004</v>
      </c>
      <c r="C29" s="153">
        <v>139.5</v>
      </c>
      <c r="D29" s="197">
        <v>64.793842999999995</v>
      </c>
      <c r="E29" s="121">
        <v>67.569582999999994</v>
      </c>
      <c r="F29" s="216">
        <v>85.152130999999997</v>
      </c>
      <c r="G29" s="121">
        <v>90.1</v>
      </c>
      <c r="H29"/>
      <c r="I29"/>
      <c r="J29"/>
      <c r="K29"/>
      <c r="L29"/>
      <c r="M29"/>
      <c r="N29"/>
      <c r="O29"/>
    </row>
    <row r="30" spans="1:15" x14ac:dyDescent="0.2">
      <c r="A30" s="3" t="s">
        <v>71</v>
      </c>
      <c r="B30" s="197">
        <v>1147.275551</v>
      </c>
      <c r="C30" s="153">
        <v>1405</v>
      </c>
      <c r="D30" s="206">
        <v>1269.6953289999999</v>
      </c>
      <c r="E30" s="30">
        <v>720.10736899999995</v>
      </c>
      <c r="F30" s="197">
        <v>418.45551</v>
      </c>
      <c r="G30" s="105">
        <v>614.805431</v>
      </c>
      <c r="H30" s="95"/>
      <c r="I30" s="95"/>
    </row>
    <row r="31" spans="1:15" x14ac:dyDescent="0.2">
      <c r="A31" s="3" t="s">
        <v>86</v>
      </c>
      <c r="B31" s="197">
        <v>35.157761000000001</v>
      </c>
      <c r="C31" s="153">
        <v>36.799999999999997</v>
      </c>
      <c r="D31" s="206">
        <v>28.383548000000001</v>
      </c>
      <c r="E31" s="30">
        <v>26.125406000000002</v>
      </c>
      <c r="F31" s="197">
        <v>14.323423999999999</v>
      </c>
      <c r="G31" s="105">
        <v>33.028925000000001</v>
      </c>
      <c r="H31" s="95"/>
      <c r="I31" s="95"/>
      <c r="N31" s="117"/>
      <c r="O31" s="117"/>
    </row>
    <row r="32" spans="1:15" x14ac:dyDescent="0.2">
      <c r="A32" s="3" t="s">
        <v>6</v>
      </c>
      <c r="B32" s="197">
        <v>6326.298374</v>
      </c>
      <c r="C32" s="153">
        <v>5000.8999999999996</v>
      </c>
      <c r="D32" s="206">
        <v>3278.9960120000001</v>
      </c>
      <c r="E32" s="30">
        <v>2144.4443609999998</v>
      </c>
      <c r="F32" s="197">
        <v>1837.078984</v>
      </c>
      <c r="G32" s="105">
        <v>1589.390891</v>
      </c>
      <c r="H32" s="95"/>
      <c r="I32" s="95"/>
      <c r="N32" s="117"/>
      <c r="O32" s="117"/>
    </row>
    <row r="33" spans="1:15" ht="13.5" thickBot="1" x14ac:dyDescent="0.25">
      <c r="A33" s="3" t="s">
        <v>26</v>
      </c>
      <c r="B33" s="197">
        <v>0.20341600000000001</v>
      </c>
      <c r="C33" s="153">
        <v>8.6</v>
      </c>
      <c r="D33" s="206">
        <v>0.16456799999999999</v>
      </c>
      <c r="E33" s="30">
        <v>2.988874</v>
      </c>
      <c r="F33" s="197">
        <v>0.216977</v>
      </c>
      <c r="G33" s="105">
        <v>0.28604400000000002</v>
      </c>
      <c r="H33" s="95"/>
      <c r="I33" s="95"/>
      <c r="N33" s="117"/>
      <c r="O33" s="117"/>
    </row>
    <row r="34" spans="1:15" ht="13.5" thickBot="1" x14ac:dyDescent="0.25">
      <c r="A34" s="9" t="s">
        <v>7</v>
      </c>
      <c r="B34" s="200">
        <v>32210.111677000001</v>
      </c>
      <c r="C34" s="151">
        <v>30683.5</v>
      </c>
      <c r="D34" s="208">
        <v>16047.155491</v>
      </c>
      <c r="E34" s="138">
        <v>19085.755657000002</v>
      </c>
      <c r="F34" s="208">
        <v>15626.763976</v>
      </c>
      <c r="G34" s="63">
        <v>14590.379919000001</v>
      </c>
      <c r="H34" s="95"/>
      <c r="I34" s="95"/>
      <c r="N34" s="117"/>
      <c r="O34" s="117"/>
    </row>
    <row r="35" spans="1:15" ht="13.5" thickBot="1" x14ac:dyDescent="0.25">
      <c r="A35" s="9" t="s">
        <v>29</v>
      </c>
      <c r="B35" s="200">
        <v>233317.473532</v>
      </c>
      <c r="C35" s="151">
        <v>177836.1</v>
      </c>
      <c r="D35" s="208">
        <v>131070.964261</v>
      </c>
      <c r="E35" s="138">
        <v>131982.208266</v>
      </c>
      <c r="F35" s="208">
        <v>121874.107353</v>
      </c>
      <c r="G35" s="63">
        <v>106498.65382199999</v>
      </c>
      <c r="H35" s="95"/>
      <c r="I35" s="95"/>
      <c r="N35" s="117"/>
      <c r="O35" s="117"/>
    </row>
    <row r="36" spans="1:15" x14ac:dyDescent="0.2">
      <c r="A36" s="3" t="s">
        <v>58</v>
      </c>
      <c r="B36" s="197">
        <v>2655.7791000000002</v>
      </c>
      <c r="C36" s="153">
        <v>1859.4</v>
      </c>
      <c r="D36" s="206">
        <v>937.14522299999999</v>
      </c>
      <c r="E36" s="30">
        <v>1018.878044</v>
      </c>
      <c r="F36" s="215">
        <v>1065.859952</v>
      </c>
      <c r="G36" s="86">
        <v>812.98872600000004</v>
      </c>
      <c r="H36" s="95"/>
      <c r="I36" s="95"/>
      <c r="N36" s="117"/>
      <c r="O36" s="117"/>
    </row>
    <row r="37" spans="1:15" x14ac:dyDescent="0.2">
      <c r="A37" s="3" t="s">
        <v>59</v>
      </c>
      <c r="B37" s="197">
        <v>11.74019</v>
      </c>
      <c r="C37" s="153">
        <v>11.8</v>
      </c>
      <c r="D37" s="206">
        <v>7.0233619999999997</v>
      </c>
      <c r="E37" s="30">
        <v>7.4593730000000003</v>
      </c>
      <c r="F37" s="215">
        <v>9.9182009999999998</v>
      </c>
      <c r="G37" s="86">
        <v>9.4872420000000002</v>
      </c>
      <c r="H37" s="95"/>
      <c r="I37" s="95"/>
      <c r="N37" s="117"/>
      <c r="O37" s="117"/>
    </row>
    <row r="38" spans="1:15" x14ac:dyDescent="0.2">
      <c r="A38" s="3" t="s">
        <v>127</v>
      </c>
      <c r="B38" s="197">
        <v>33.573445</v>
      </c>
      <c r="C38" s="153">
        <v>21.6</v>
      </c>
      <c r="D38" s="206">
        <v>23.382023</v>
      </c>
      <c r="E38" s="30">
        <v>14.094938000000001</v>
      </c>
      <c r="F38" s="215">
        <v>12.010971</v>
      </c>
      <c r="G38" s="86">
        <v>8.8499029999999994</v>
      </c>
      <c r="H38" s="95"/>
      <c r="I38" s="95"/>
      <c r="N38" s="117"/>
      <c r="O38" s="117"/>
    </row>
    <row r="39" spans="1:15" x14ac:dyDescent="0.2">
      <c r="A39" s="3" t="s">
        <v>66</v>
      </c>
      <c r="B39" s="197">
        <v>234.007656</v>
      </c>
      <c r="C39" s="153">
        <v>239.6</v>
      </c>
      <c r="D39" s="206">
        <v>324.24028900000002</v>
      </c>
      <c r="E39" s="30">
        <v>277.60000000000002</v>
      </c>
      <c r="F39" s="215">
        <v>206.9</v>
      </c>
      <c r="G39" s="86">
        <v>312.5</v>
      </c>
      <c r="H39" s="95"/>
      <c r="I39" s="95"/>
      <c r="N39" s="117"/>
      <c r="O39" s="117"/>
    </row>
    <row r="40" spans="1:15" ht="13.5" thickBot="1" x14ac:dyDescent="0.25">
      <c r="A40" s="8" t="s">
        <v>103</v>
      </c>
      <c r="B40" s="199">
        <v>3480.4214320000001</v>
      </c>
      <c r="C40" s="153">
        <v>2957.3</v>
      </c>
      <c r="D40" s="206">
        <v>2972.367585</v>
      </c>
      <c r="E40" s="30">
        <v>2851.6</v>
      </c>
      <c r="F40" s="215">
        <v>3632</v>
      </c>
      <c r="G40" s="86">
        <v>5252.9</v>
      </c>
      <c r="H40" s="95"/>
      <c r="I40" s="95"/>
      <c r="N40" s="117"/>
      <c r="O40" s="117"/>
    </row>
    <row r="41" spans="1:15" ht="13.5" thickBot="1" x14ac:dyDescent="0.25">
      <c r="A41" s="9" t="s">
        <v>19</v>
      </c>
      <c r="B41" s="200">
        <v>6415.521823</v>
      </c>
      <c r="C41" s="151">
        <v>5089.8</v>
      </c>
      <c r="D41" s="208">
        <v>4264.1584819999998</v>
      </c>
      <c r="E41" s="138">
        <v>4169.641423</v>
      </c>
      <c r="F41" s="208">
        <v>4926.69776</v>
      </c>
      <c r="G41" s="63">
        <v>6396.6653759999999</v>
      </c>
      <c r="H41" s="95"/>
      <c r="I41" s="95"/>
      <c r="N41" s="117"/>
      <c r="O41" s="117"/>
    </row>
    <row r="42" spans="1:15" ht="13.5" thickBot="1" x14ac:dyDescent="0.25">
      <c r="A42" s="9" t="s">
        <v>27</v>
      </c>
      <c r="B42" s="200">
        <v>203663.66870400001</v>
      </c>
      <c r="C42" s="151">
        <v>152526.29999999999</v>
      </c>
      <c r="D42" s="208">
        <v>110458.944283</v>
      </c>
      <c r="E42" s="138">
        <v>106439.049363</v>
      </c>
      <c r="F42" s="208">
        <v>96049.362049999996</v>
      </c>
      <c r="G42" s="63">
        <v>79654.766131000011</v>
      </c>
      <c r="H42" s="95"/>
      <c r="I42" s="95"/>
      <c r="N42" s="117"/>
      <c r="O42" s="117"/>
    </row>
    <row r="43" spans="1:15" x14ac:dyDescent="0.2">
      <c r="A43" s="3" t="s">
        <v>22</v>
      </c>
      <c r="B43" s="197">
        <v>194827.73539799999</v>
      </c>
      <c r="C43" s="153">
        <v>146285.79999999999</v>
      </c>
      <c r="D43" s="206">
        <v>103335.86857200001</v>
      </c>
      <c r="E43" s="30">
        <v>96284.140608000002</v>
      </c>
      <c r="F43" s="215">
        <v>86898.300747999994</v>
      </c>
      <c r="G43" s="86">
        <v>75245.837129000007</v>
      </c>
      <c r="H43" s="95"/>
      <c r="I43" s="95"/>
      <c r="N43" s="117"/>
      <c r="O43" s="117"/>
    </row>
    <row r="44" spans="1:15" x14ac:dyDescent="0.2">
      <c r="A44" s="3" t="s">
        <v>21</v>
      </c>
      <c r="B44" s="197">
        <v>8812.8122000000003</v>
      </c>
      <c r="C44" s="153">
        <v>6218.6</v>
      </c>
      <c r="D44" s="206">
        <v>7123.0757110000004</v>
      </c>
      <c r="E44" s="30">
        <v>10154.908755</v>
      </c>
      <c r="F44" s="215">
        <v>9151.0613020000001</v>
      </c>
      <c r="G44" s="86">
        <v>4408.9290019999999</v>
      </c>
      <c r="H44" s="95"/>
      <c r="I44" s="95"/>
      <c r="N44" s="117"/>
      <c r="O44" s="117"/>
    </row>
    <row r="45" spans="1:15" ht="13.5" thickBot="1" x14ac:dyDescent="0.25">
      <c r="A45" s="3" t="s">
        <v>25</v>
      </c>
      <c r="B45" s="197">
        <v>23.121753999999999</v>
      </c>
      <c r="C45" s="153">
        <v>22</v>
      </c>
      <c r="D45" s="207"/>
      <c r="E45" s="23"/>
      <c r="F45" s="215"/>
      <c r="G45" s="86"/>
      <c r="H45" s="95"/>
      <c r="I45" s="95"/>
      <c r="N45" s="117"/>
      <c r="O45" s="117"/>
    </row>
    <row r="46" spans="1:15" ht="13.5" thickBot="1" x14ac:dyDescent="0.25">
      <c r="A46" s="9" t="s">
        <v>23</v>
      </c>
      <c r="B46" s="200">
        <v>26564.300198999998</v>
      </c>
      <c r="C46" s="151">
        <v>19847.5</v>
      </c>
      <c r="D46" s="208">
        <v>14697.756153</v>
      </c>
      <c r="E46" s="138">
        <v>14574.244605</v>
      </c>
      <c r="F46" s="208">
        <v>13150.052919</v>
      </c>
      <c r="G46" s="63">
        <v>10507.961746999999</v>
      </c>
      <c r="H46" s="95"/>
      <c r="I46" s="95"/>
      <c r="N46" s="117"/>
      <c r="O46" s="117"/>
    </row>
    <row r="47" spans="1:15" x14ac:dyDescent="0.2">
      <c r="A47" s="7" t="s">
        <v>9</v>
      </c>
      <c r="B47" s="202"/>
      <c r="C47" s="155"/>
      <c r="D47" s="207"/>
      <c r="E47" s="23"/>
      <c r="F47" s="215"/>
      <c r="G47" s="86"/>
      <c r="H47" s="95"/>
      <c r="I47" s="95"/>
      <c r="N47" s="117"/>
      <c r="O47" s="117"/>
    </row>
    <row r="48" spans="1:15" x14ac:dyDescent="0.2">
      <c r="A48" s="3" t="s">
        <v>10</v>
      </c>
      <c r="B48" s="197">
        <v>3212.3961140000001</v>
      </c>
      <c r="C48" s="153">
        <v>2979.3</v>
      </c>
      <c r="D48" s="206">
        <v>1507.25</v>
      </c>
      <c r="E48" s="30">
        <v>1133.5620120000001</v>
      </c>
      <c r="F48" s="215">
        <v>894.47524199999998</v>
      </c>
      <c r="G48" s="86">
        <v>831.78382499999998</v>
      </c>
      <c r="H48" s="95"/>
      <c r="I48" s="95"/>
      <c r="N48" s="117"/>
      <c r="O48" s="117"/>
    </row>
    <row r="49" spans="1:15" x14ac:dyDescent="0.2">
      <c r="A49" s="3" t="s">
        <v>60</v>
      </c>
      <c r="B49" s="197">
        <v>118.542464</v>
      </c>
      <c r="C49" s="153">
        <v>111.1</v>
      </c>
      <c r="D49" s="206">
        <v>98.7</v>
      </c>
      <c r="E49" s="30">
        <v>48.608089</v>
      </c>
      <c r="F49" s="215">
        <v>74.774912999999998</v>
      </c>
      <c r="G49" s="86">
        <v>59.388191999999997</v>
      </c>
      <c r="H49" s="95"/>
      <c r="I49" s="95"/>
      <c r="N49" s="117"/>
      <c r="O49" s="117"/>
    </row>
    <row r="50" spans="1:15" x14ac:dyDescent="0.2">
      <c r="A50" s="3" t="s">
        <v>61</v>
      </c>
      <c r="B50" s="197"/>
      <c r="C50" s="153"/>
      <c r="D50" s="206"/>
      <c r="E50" s="30"/>
      <c r="F50" s="215"/>
      <c r="G50" s="86"/>
      <c r="H50" s="95"/>
      <c r="I50" s="95"/>
      <c r="N50" s="117"/>
      <c r="O50" s="117"/>
    </row>
    <row r="51" spans="1:15" x14ac:dyDescent="0.2">
      <c r="A51" s="3" t="s">
        <v>62</v>
      </c>
      <c r="B51" s="197"/>
      <c r="C51" s="153"/>
      <c r="D51" s="206"/>
      <c r="E51" s="30"/>
      <c r="F51" s="215"/>
      <c r="G51" s="86"/>
      <c r="H51" s="95"/>
      <c r="I51" s="95"/>
      <c r="N51" s="117"/>
      <c r="O51" s="117"/>
    </row>
    <row r="52" spans="1:15" x14ac:dyDescent="0.2">
      <c r="A52" s="3" t="s">
        <v>63</v>
      </c>
      <c r="B52" s="197">
        <v>7.8389949999999997</v>
      </c>
      <c r="C52" s="153">
        <v>7.2</v>
      </c>
      <c r="D52" s="206">
        <v>6.5</v>
      </c>
      <c r="E52" s="30">
        <v>6.1916859999999998</v>
      </c>
      <c r="F52" s="215">
        <v>6.0242589999999998</v>
      </c>
      <c r="G52" s="86">
        <v>5.7518690000000001</v>
      </c>
      <c r="H52" s="95"/>
      <c r="I52" s="95"/>
      <c r="N52" s="117"/>
      <c r="O52" s="117"/>
    </row>
    <row r="53" spans="1:15" x14ac:dyDescent="0.2">
      <c r="A53" s="3" t="s">
        <v>64</v>
      </c>
      <c r="B53" s="197">
        <v>19.037246</v>
      </c>
      <c r="C53" s="153">
        <v>15.2</v>
      </c>
      <c r="D53" s="206">
        <v>10.745182</v>
      </c>
      <c r="E53" s="30">
        <v>11.034682</v>
      </c>
      <c r="F53" s="215">
        <v>12.100194</v>
      </c>
      <c r="G53" s="86">
        <v>12.989843</v>
      </c>
      <c r="H53" s="95"/>
      <c r="I53" s="95"/>
      <c r="N53" s="117"/>
      <c r="O53" s="117"/>
    </row>
    <row r="54" spans="1:15" ht="13.5" thickBot="1" x14ac:dyDescent="0.25">
      <c r="A54" s="3" t="s">
        <v>101</v>
      </c>
      <c r="B54" s="197">
        <v>217.28531799999999</v>
      </c>
      <c r="C54" s="153">
        <v>443.1</v>
      </c>
      <c r="D54" s="206">
        <v>401.92966300000001</v>
      </c>
      <c r="E54" s="30">
        <v>1589.024318</v>
      </c>
      <c r="F54" s="215">
        <v>1308.056196</v>
      </c>
      <c r="G54" s="86">
        <v>858.64410799999996</v>
      </c>
      <c r="H54" s="95"/>
      <c r="I54" s="95"/>
      <c r="N54" s="117"/>
      <c r="O54" s="117"/>
    </row>
    <row r="55" spans="1:15" ht="13.5" thickBot="1" x14ac:dyDescent="0.25">
      <c r="A55" s="9" t="s">
        <v>11</v>
      </c>
      <c r="B55" s="200">
        <v>3575.1001369999999</v>
      </c>
      <c r="C55" s="151">
        <v>3555.9</v>
      </c>
      <c r="D55" s="209">
        <v>2025.103462</v>
      </c>
      <c r="E55" s="139">
        <v>2788.420787</v>
      </c>
      <c r="F55" s="209">
        <v>2295.4308040000001</v>
      </c>
      <c r="G55" s="69">
        <v>1768.5578370000001</v>
      </c>
      <c r="H55" s="95"/>
      <c r="I55" s="95"/>
      <c r="N55" s="117"/>
      <c r="O55" s="117"/>
    </row>
    <row r="56" spans="1:15" x14ac:dyDescent="0.2">
      <c r="A56" s="3" t="s">
        <v>16</v>
      </c>
      <c r="B56" s="197">
        <v>75.892885000000007</v>
      </c>
      <c r="C56" s="153">
        <v>70.3</v>
      </c>
      <c r="D56" s="206">
        <v>67.189114000000004</v>
      </c>
      <c r="E56" s="30">
        <v>62.384993999999999</v>
      </c>
      <c r="F56" s="215">
        <v>46.284863999999999</v>
      </c>
      <c r="G56" s="86">
        <v>53.532024999999997</v>
      </c>
      <c r="H56" s="95"/>
      <c r="I56" s="95"/>
    </row>
    <row r="57" spans="1:15" x14ac:dyDescent="0.2">
      <c r="A57" s="10" t="s">
        <v>20</v>
      </c>
      <c r="B57" s="197">
        <v>23064.992945000002</v>
      </c>
      <c r="C57" s="153">
        <v>16361.9</v>
      </c>
      <c r="D57" s="206">
        <v>12740</v>
      </c>
      <c r="E57" s="30">
        <v>11848.20881</v>
      </c>
      <c r="F57" s="215">
        <v>10901.211858000001</v>
      </c>
      <c r="G57" s="86">
        <v>8792.9359339999992</v>
      </c>
      <c r="H57" s="95"/>
      <c r="I57" s="95"/>
    </row>
    <row r="58" spans="1:15" x14ac:dyDescent="0.2">
      <c r="A58" s="10" t="s">
        <v>12</v>
      </c>
      <c r="B58" s="197">
        <v>78.10537081999999</v>
      </c>
      <c r="C58" s="153">
        <v>68</v>
      </c>
      <c r="D58" s="206">
        <v>62.1</v>
      </c>
      <c r="E58" s="30">
        <v>50.527328369999999</v>
      </c>
      <c r="F58" s="215">
        <v>46.302004840000002</v>
      </c>
      <c r="G58" s="86">
        <v>44.714593219999998</v>
      </c>
      <c r="H58" s="95"/>
      <c r="I58" s="95"/>
    </row>
    <row r="59" spans="1:15" x14ac:dyDescent="0.2">
      <c r="A59" s="10" t="s">
        <v>67</v>
      </c>
      <c r="B59" s="197">
        <v>0.68704900000000002</v>
      </c>
      <c r="C59" s="153">
        <v>0.7</v>
      </c>
      <c r="D59" s="206">
        <v>0.77338200000000001</v>
      </c>
      <c r="E59" s="30">
        <v>0.80694999999999995</v>
      </c>
      <c r="F59" s="215">
        <v>0.78410299999999999</v>
      </c>
      <c r="G59" s="86">
        <v>0.68106100000000003</v>
      </c>
      <c r="H59" s="95"/>
      <c r="I59" s="95"/>
    </row>
    <row r="60" spans="1:15" x14ac:dyDescent="0.2">
      <c r="A60" s="3" t="s">
        <v>36</v>
      </c>
      <c r="B60" s="197"/>
      <c r="C60" s="153"/>
      <c r="D60" s="207"/>
      <c r="E60" s="23"/>
      <c r="F60" s="215"/>
      <c r="G60" s="86"/>
      <c r="H60" s="95"/>
      <c r="I60" s="95"/>
    </row>
    <row r="61" spans="1:15" x14ac:dyDescent="0.2">
      <c r="A61" s="3" t="s">
        <v>72</v>
      </c>
      <c r="B61" s="197">
        <v>23311.347469</v>
      </c>
      <c r="C61" s="153">
        <v>16529</v>
      </c>
      <c r="D61" s="206">
        <v>12866.683679</v>
      </c>
      <c r="E61" s="30">
        <v>11979.319584000001</v>
      </c>
      <c r="F61" s="215">
        <v>11047.393844</v>
      </c>
      <c r="G61" s="86">
        <v>8927.8531180000009</v>
      </c>
      <c r="H61" s="95"/>
      <c r="I61" s="95"/>
    </row>
    <row r="62" spans="1:15" ht="25.5" x14ac:dyDescent="0.2">
      <c r="A62" s="11" t="s">
        <v>33</v>
      </c>
      <c r="B62" s="203">
        <v>425.14545800000002</v>
      </c>
      <c r="C62" s="157">
        <v>421.9</v>
      </c>
      <c r="D62" s="206">
        <v>402.23159199999998</v>
      </c>
      <c r="E62" s="30">
        <v>429.21863999999999</v>
      </c>
      <c r="F62" s="215">
        <v>246.333912</v>
      </c>
      <c r="G62" s="86">
        <v>296.53587299999998</v>
      </c>
      <c r="H62" s="95"/>
      <c r="I62" s="95"/>
    </row>
    <row r="63" spans="1:15" x14ac:dyDescent="0.2">
      <c r="A63" s="7" t="s">
        <v>13</v>
      </c>
      <c r="B63" s="201"/>
      <c r="C63" s="158"/>
      <c r="D63" s="207"/>
      <c r="E63" s="23"/>
      <c r="F63" s="215"/>
      <c r="G63" s="86"/>
      <c r="H63" s="95"/>
      <c r="I63" s="95"/>
    </row>
    <row r="64" spans="1:15" x14ac:dyDescent="0.2">
      <c r="A64" s="3" t="s">
        <v>102</v>
      </c>
      <c r="B64" s="197">
        <v>89.188584000000006</v>
      </c>
      <c r="C64" s="153">
        <v>80.099999999999994</v>
      </c>
      <c r="D64" s="206">
        <v>49.827281999999997</v>
      </c>
      <c r="E64" s="30">
        <v>30.348033999999998</v>
      </c>
      <c r="F64" s="215">
        <v>42.616596999999999</v>
      </c>
      <c r="G64" s="86">
        <v>15.817043999999999</v>
      </c>
      <c r="H64" s="95"/>
      <c r="I64" s="95"/>
    </row>
    <row r="65" spans="1:14" x14ac:dyDescent="0.2">
      <c r="A65" s="3" t="s">
        <v>14</v>
      </c>
      <c r="B65" s="197">
        <v>114.884079</v>
      </c>
      <c r="C65" s="153">
        <v>59</v>
      </c>
      <c r="D65" s="206">
        <v>26.703699</v>
      </c>
      <c r="E65" s="30">
        <v>25.382463999999999</v>
      </c>
      <c r="F65" s="215">
        <v>55.784336000000003</v>
      </c>
      <c r="G65" s="86">
        <v>45.192267999999999</v>
      </c>
      <c r="H65" s="95"/>
      <c r="I65" s="95"/>
    </row>
    <row r="66" spans="1:14" ht="13.5" thickBot="1" x14ac:dyDescent="0.25">
      <c r="A66" s="8" t="s">
        <v>87</v>
      </c>
      <c r="B66" s="199">
        <v>559.57775700000002</v>
      </c>
      <c r="C66" s="153">
        <v>534.29999999999995</v>
      </c>
      <c r="D66" s="206">
        <v>402.79528699999997</v>
      </c>
      <c r="E66" s="30">
        <v>366.849648</v>
      </c>
      <c r="F66" s="215">
        <v>309.76078999999999</v>
      </c>
      <c r="G66" s="86">
        <v>320.14616999999998</v>
      </c>
      <c r="H66" s="95"/>
      <c r="I66" s="95"/>
    </row>
    <row r="67" spans="1:14" ht="13.5" thickBot="1" x14ac:dyDescent="0.25">
      <c r="A67" s="12" t="s">
        <v>17</v>
      </c>
      <c r="B67" s="200">
        <v>763.65042000000005</v>
      </c>
      <c r="C67" s="151">
        <v>673.4</v>
      </c>
      <c r="D67" s="209">
        <v>479.32626799999991</v>
      </c>
      <c r="E67" s="139">
        <v>422.58014600000001</v>
      </c>
      <c r="F67" s="209">
        <v>408.16172299999999</v>
      </c>
      <c r="G67" s="69">
        <v>381.15548200000001</v>
      </c>
      <c r="H67" s="95"/>
      <c r="I67" s="95"/>
    </row>
    <row r="68" spans="1:14" x14ac:dyDescent="0.2">
      <c r="A68" s="7" t="s">
        <v>110</v>
      </c>
      <c r="B68" s="201">
        <v>0.46410244000071543</v>
      </c>
      <c r="C68" s="153">
        <v>12.2</v>
      </c>
      <c r="D68" s="206">
        <v>24.600458000000799</v>
      </c>
      <c r="E68" s="30">
        <v>11.082861999999295</v>
      </c>
      <c r="F68" s="215">
        <v>72.8</v>
      </c>
      <c r="G68" s="86">
        <v>6.1101750000007087</v>
      </c>
      <c r="H68" s="95"/>
      <c r="I68" s="95"/>
    </row>
    <row r="69" spans="1:14" ht="13.5" thickBot="1" x14ac:dyDescent="0.25">
      <c r="A69" s="7" t="s">
        <v>32</v>
      </c>
      <c r="B69" s="201">
        <v>721.57446900000002</v>
      </c>
      <c r="C69" s="153">
        <v>339.4</v>
      </c>
      <c r="D69" s="206">
        <v>255.62830700000001</v>
      </c>
      <c r="E69" s="30">
        <v>199.97883200000001</v>
      </c>
      <c r="F69" s="215">
        <v>108.896635</v>
      </c>
      <c r="G69" s="86">
        <v>151.50067300000001</v>
      </c>
      <c r="H69" s="95"/>
      <c r="I69" s="95"/>
    </row>
    <row r="70" spans="1:14" ht="13.5" thickBot="1" x14ac:dyDescent="0.25">
      <c r="A70" s="9" t="s">
        <v>18</v>
      </c>
      <c r="B70" s="204">
        <v>21401.441224440001</v>
      </c>
      <c r="C70" s="156">
        <v>15106.5</v>
      </c>
      <c r="D70" s="210">
        <v>11754.097969999999</v>
      </c>
      <c r="E70" s="140">
        <v>10938.624828</v>
      </c>
      <c r="F70" s="210">
        <v>10211.236629000001</v>
      </c>
      <c r="G70" s="88">
        <v>8104.7712650000003</v>
      </c>
      <c r="H70" s="95"/>
      <c r="I70" s="95"/>
    </row>
    <row r="71" spans="1:14" x14ac:dyDescent="0.2">
      <c r="B71" s="111"/>
    </row>
    <row r="72" spans="1:14" s="24" customFormat="1" x14ac:dyDescent="0.2">
      <c r="A72" s="57" t="s">
        <v>124</v>
      </c>
      <c r="B72" s="59"/>
      <c r="C72" s="59"/>
      <c r="D72" s="60"/>
      <c r="E72" s="60"/>
      <c r="F72" s="60"/>
      <c r="G72" s="78"/>
      <c r="H72" s="49"/>
      <c r="I72" s="78"/>
      <c r="J72" s="49"/>
      <c r="K72" s="78"/>
      <c r="L72" s="49"/>
      <c r="M72" s="78"/>
      <c r="N72" s="49"/>
    </row>
    <row r="74" spans="1:14" s="27" customFormat="1" x14ac:dyDescent="0.2">
      <c r="A74" s="175" t="s">
        <v>76</v>
      </c>
      <c r="B74" s="175"/>
      <c r="C74" s="175"/>
      <c r="D74" s="175"/>
      <c r="E74" s="175"/>
      <c r="F74" s="175"/>
      <c r="G74" s="175"/>
      <c r="H74" s="98"/>
      <c r="I74" s="98"/>
      <c r="J74" s="98"/>
      <c r="K74" s="98"/>
      <c r="L74" s="98"/>
      <c r="M74" s="99"/>
    </row>
    <row r="75" spans="1:14" x14ac:dyDescent="0.2">
      <c r="A75" s="4" t="s">
        <v>0</v>
      </c>
      <c r="B75" s="18" t="s">
        <v>111</v>
      </c>
      <c r="C75" s="17" t="s">
        <v>108</v>
      </c>
      <c r="D75" s="18" t="s">
        <v>106</v>
      </c>
      <c r="E75" s="17" t="s">
        <v>100</v>
      </c>
      <c r="F75" s="18" t="s">
        <v>90</v>
      </c>
      <c r="G75" s="17" t="s">
        <v>89</v>
      </c>
    </row>
    <row r="76" spans="1:14" x14ac:dyDescent="0.2">
      <c r="A76" s="5" t="s">
        <v>38</v>
      </c>
      <c r="B76" s="81"/>
      <c r="C76" s="85"/>
      <c r="D76" s="81"/>
      <c r="E76" s="47"/>
      <c r="F76" s="20"/>
      <c r="G76" s="19"/>
    </row>
    <row r="77" spans="1:14" x14ac:dyDescent="0.2">
      <c r="A77" s="6" t="s">
        <v>34</v>
      </c>
      <c r="B77" s="82"/>
      <c r="C77" s="86"/>
      <c r="D77" s="82"/>
      <c r="E77" s="48"/>
      <c r="F77" s="22"/>
      <c r="G77" s="21">
        <v>18511.099999999999</v>
      </c>
    </row>
    <row r="78" spans="1:14" x14ac:dyDescent="0.2">
      <c r="A78" s="3" t="s">
        <v>49</v>
      </c>
      <c r="B78" s="82"/>
      <c r="C78" s="86"/>
      <c r="D78" s="82"/>
      <c r="E78" s="48"/>
      <c r="F78" s="22"/>
      <c r="G78" s="21">
        <v>28.5</v>
      </c>
    </row>
    <row r="79" spans="1:14" x14ac:dyDescent="0.2">
      <c r="A79" s="3" t="s">
        <v>85</v>
      </c>
      <c r="B79" s="82"/>
      <c r="C79" s="86"/>
      <c r="D79" s="82"/>
      <c r="E79" s="48"/>
      <c r="F79" s="22"/>
      <c r="G79" s="21">
        <v>1088.4000000000001</v>
      </c>
    </row>
    <row r="80" spans="1:14" x14ac:dyDescent="0.2">
      <c r="A80" s="3" t="s">
        <v>50</v>
      </c>
      <c r="B80" s="82"/>
      <c r="C80" s="86"/>
      <c r="D80" s="82"/>
      <c r="E80" s="48"/>
      <c r="F80" s="62"/>
      <c r="G80" s="61">
        <v>121.3</v>
      </c>
    </row>
    <row r="81" spans="1:7" x14ac:dyDescent="0.2">
      <c r="A81" s="3" t="s">
        <v>51</v>
      </c>
      <c r="B81" s="82"/>
      <c r="C81" s="86"/>
      <c r="D81" s="82"/>
      <c r="E81" s="48"/>
      <c r="F81" s="62"/>
      <c r="G81" s="61">
        <v>56.1</v>
      </c>
    </row>
    <row r="82" spans="1:7" x14ac:dyDescent="0.2">
      <c r="A82" s="3" t="s">
        <v>68</v>
      </c>
      <c r="B82" s="82"/>
      <c r="C82" s="86"/>
      <c r="D82" s="82"/>
      <c r="E82" s="48"/>
      <c r="F82" s="62"/>
      <c r="G82" s="61">
        <v>618.9</v>
      </c>
    </row>
    <row r="83" spans="1:7" x14ac:dyDescent="0.2">
      <c r="A83" s="8" t="s">
        <v>70</v>
      </c>
      <c r="B83" s="82"/>
      <c r="C83" s="86"/>
      <c r="D83" s="82"/>
      <c r="E83" s="48"/>
      <c r="F83" s="62"/>
      <c r="G83" s="61"/>
    </row>
    <row r="84" spans="1:7" x14ac:dyDescent="0.2">
      <c r="A84" s="8" t="s">
        <v>69</v>
      </c>
      <c r="B84" s="82"/>
      <c r="C84" s="86"/>
      <c r="D84" s="82"/>
      <c r="E84" s="48"/>
      <c r="F84" s="62"/>
      <c r="G84" s="61">
        <v>215</v>
      </c>
    </row>
    <row r="85" spans="1:7" x14ac:dyDescent="0.2">
      <c r="A85" s="3" t="s">
        <v>53</v>
      </c>
      <c r="B85" s="82"/>
      <c r="C85" s="86"/>
      <c r="D85" s="82"/>
      <c r="E85" s="48"/>
      <c r="F85" s="62"/>
      <c r="G85" s="61">
        <v>7666.4</v>
      </c>
    </row>
    <row r="86" spans="1:7" x14ac:dyDescent="0.2">
      <c r="A86" s="3" t="s">
        <v>54</v>
      </c>
      <c r="B86" s="82"/>
      <c r="C86" s="86"/>
      <c r="D86" s="82"/>
      <c r="E86" s="48"/>
      <c r="F86" s="62"/>
      <c r="G86" s="61">
        <v>14.9</v>
      </c>
    </row>
    <row r="87" spans="1:7" x14ac:dyDescent="0.2">
      <c r="A87" s="6" t="s">
        <v>39</v>
      </c>
      <c r="B87" s="82"/>
      <c r="C87" s="86"/>
      <c r="D87" s="82"/>
      <c r="E87" s="48"/>
      <c r="F87" s="62"/>
      <c r="G87" s="61"/>
    </row>
    <row r="88" spans="1:7" x14ac:dyDescent="0.2">
      <c r="A88" s="3" t="s">
        <v>35</v>
      </c>
      <c r="B88" s="22">
        <v>158788</v>
      </c>
      <c r="C88" s="21">
        <v>143926.39999999999</v>
      </c>
      <c r="D88" s="22">
        <v>95373.997148999988</v>
      </c>
      <c r="E88" s="61">
        <v>80672</v>
      </c>
      <c r="F88" s="62">
        <v>74775.7</v>
      </c>
      <c r="G88" s="61">
        <v>54022.6</v>
      </c>
    </row>
    <row r="89" spans="1:7" x14ac:dyDescent="0.2">
      <c r="A89" s="3" t="s">
        <v>49</v>
      </c>
      <c r="B89" s="22">
        <v>4976.8</v>
      </c>
      <c r="C89" s="21">
        <v>4971.1000000000004</v>
      </c>
      <c r="D89" s="22">
        <v>2783.0764239999999</v>
      </c>
      <c r="E89" s="61">
        <v>2422.6999999999998</v>
      </c>
      <c r="F89" s="62">
        <v>1521.1</v>
      </c>
      <c r="G89" s="61">
        <v>1052</v>
      </c>
    </row>
    <row r="90" spans="1:7" x14ac:dyDescent="0.2">
      <c r="A90" s="3" t="s">
        <v>85</v>
      </c>
      <c r="B90" s="83">
        <v>64218.6</v>
      </c>
      <c r="C90" s="87">
        <v>50710.2</v>
      </c>
      <c r="D90" s="83">
        <v>23233.178552000001</v>
      </c>
      <c r="E90" s="61">
        <v>20465.599999999999</v>
      </c>
      <c r="F90" s="62">
        <v>19142.2</v>
      </c>
      <c r="G90" s="61">
        <v>16240</v>
      </c>
    </row>
    <row r="91" spans="1:7" x14ac:dyDescent="0.2">
      <c r="A91" s="3" t="s">
        <v>50</v>
      </c>
      <c r="B91" s="62">
        <v>564.1</v>
      </c>
      <c r="C91" s="61">
        <v>561.20000000000005</v>
      </c>
      <c r="D91" s="62">
        <v>508.58112399999999</v>
      </c>
      <c r="E91" s="61">
        <v>521.70000000000005</v>
      </c>
      <c r="F91" s="62">
        <v>499.4</v>
      </c>
      <c r="G91" s="61">
        <v>429.4</v>
      </c>
    </row>
    <row r="92" spans="1:7" x14ac:dyDescent="0.2">
      <c r="A92" s="3" t="s">
        <v>51</v>
      </c>
      <c r="B92" s="62">
        <v>253.8</v>
      </c>
      <c r="C92" s="61">
        <v>240.7</v>
      </c>
      <c r="D92" s="62">
        <v>259.41959300000002</v>
      </c>
      <c r="E92" s="61">
        <v>236.9</v>
      </c>
      <c r="F92" s="62">
        <v>282.39999999999998</v>
      </c>
      <c r="G92" s="61">
        <v>288.2</v>
      </c>
    </row>
    <row r="93" spans="1:7" x14ac:dyDescent="0.2">
      <c r="A93" s="3" t="s">
        <v>105</v>
      </c>
      <c r="B93" s="62">
        <v>214584.7</v>
      </c>
      <c r="C93" s="61">
        <v>218335.4</v>
      </c>
      <c r="D93" s="62">
        <v>215453.81952799999</v>
      </c>
      <c r="E93" s="61">
        <v>203629.3</v>
      </c>
      <c r="F93" s="62">
        <v>180977.2</v>
      </c>
      <c r="G93" s="61">
        <v>149985</v>
      </c>
    </row>
    <row r="94" spans="1:7" x14ac:dyDescent="0.2">
      <c r="A94" s="3" t="s">
        <v>52</v>
      </c>
      <c r="B94" s="62">
        <v>10850.4</v>
      </c>
      <c r="C94" s="61">
        <v>8976.7999999999993</v>
      </c>
      <c r="D94" s="62">
        <v>8527.0326320000004</v>
      </c>
      <c r="E94" s="61">
        <v>21011.1</v>
      </c>
      <c r="F94" s="62">
        <v>22745.599999999999</v>
      </c>
      <c r="G94" s="61">
        <v>30648.7</v>
      </c>
    </row>
    <row r="95" spans="1:7" x14ac:dyDescent="0.2">
      <c r="A95" s="3" t="s">
        <v>55</v>
      </c>
      <c r="B95" s="62">
        <v>24475.1</v>
      </c>
      <c r="C95" s="61">
        <v>24197.599999999999</v>
      </c>
      <c r="D95" s="62">
        <v>17390.445414000002</v>
      </c>
      <c r="E95" s="61">
        <v>18298.8</v>
      </c>
      <c r="F95" s="62">
        <v>15292.4</v>
      </c>
      <c r="G95" s="61">
        <v>7939.2</v>
      </c>
    </row>
    <row r="96" spans="1:7" x14ac:dyDescent="0.2">
      <c r="A96" s="3" t="s">
        <v>54</v>
      </c>
      <c r="B96" s="62">
        <v>3300.2</v>
      </c>
      <c r="C96" s="61">
        <v>2032.9</v>
      </c>
      <c r="D96" s="62">
        <v>1879.4140440000001</v>
      </c>
      <c r="E96" s="61">
        <v>2784.7</v>
      </c>
      <c r="F96" s="62">
        <v>2874.4</v>
      </c>
      <c r="G96" s="61">
        <v>2964.9</v>
      </c>
    </row>
    <row r="97" spans="1:7" x14ac:dyDescent="0.2">
      <c r="A97" s="6" t="s">
        <v>128</v>
      </c>
      <c r="B97" s="82" t="s">
        <v>112</v>
      </c>
      <c r="C97" s="86"/>
      <c r="D97" s="82"/>
      <c r="E97" s="48"/>
      <c r="F97" s="62"/>
      <c r="G97" s="61"/>
    </row>
    <row r="98" spans="1:7" x14ac:dyDescent="0.2">
      <c r="A98" s="3" t="s">
        <v>15</v>
      </c>
      <c r="B98" s="62">
        <v>439.5</v>
      </c>
      <c r="C98" s="61">
        <v>201.9</v>
      </c>
      <c r="D98" s="62">
        <v>265.32404000000002</v>
      </c>
      <c r="E98" s="48">
        <v>139.4</v>
      </c>
      <c r="F98" s="62">
        <v>129.6</v>
      </c>
      <c r="G98" s="61">
        <v>203</v>
      </c>
    </row>
    <row r="99" spans="1:7" x14ac:dyDescent="0.2">
      <c r="A99" s="8" t="s">
        <v>37</v>
      </c>
      <c r="B99" s="62">
        <v>6051.3</v>
      </c>
      <c r="C99" s="61">
        <v>4507.7</v>
      </c>
      <c r="D99" s="62">
        <v>4208.3245580000003</v>
      </c>
      <c r="E99" s="48">
        <v>4031.3</v>
      </c>
      <c r="F99" s="62">
        <v>4118</v>
      </c>
      <c r="G99" s="61">
        <v>4398</v>
      </c>
    </row>
    <row r="100" spans="1:7" ht="13.5" thickBot="1" x14ac:dyDescent="0.25">
      <c r="A100" s="8" t="s">
        <v>70</v>
      </c>
      <c r="B100" s="62">
        <v>844.4</v>
      </c>
      <c r="C100" s="61">
        <v>1844.6</v>
      </c>
      <c r="D100" s="62">
        <v>203.73749900000001</v>
      </c>
      <c r="E100" s="48">
        <v>175</v>
      </c>
      <c r="F100" s="62">
        <v>361.8</v>
      </c>
      <c r="G100" s="61">
        <v>350.5</v>
      </c>
    </row>
    <row r="101" spans="1:7" ht="13.5" customHeight="1" thickBot="1" x14ac:dyDescent="0.25">
      <c r="A101" s="9" t="s">
        <v>28</v>
      </c>
      <c r="B101" s="64">
        <v>90323.3</v>
      </c>
      <c r="C101" s="63">
        <v>82733.8</v>
      </c>
      <c r="D101" s="64">
        <v>65116.507589000001</v>
      </c>
      <c r="E101" s="63">
        <v>57159.7</v>
      </c>
      <c r="F101" s="64">
        <v>57857.7</v>
      </c>
      <c r="G101" s="63">
        <v>54846</v>
      </c>
    </row>
    <row r="102" spans="1:7" x14ac:dyDescent="0.2">
      <c r="A102" s="7" t="s">
        <v>1</v>
      </c>
      <c r="B102" s="22">
        <v>753.7</v>
      </c>
      <c r="C102" s="21">
        <v>683.6</v>
      </c>
      <c r="D102" s="22">
        <v>682.73473100000001</v>
      </c>
      <c r="E102" s="48">
        <v>674.8</v>
      </c>
      <c r="F102" s="22">
        <v>644.70000000000005</v>
      </c>
      <c r="G102" s="21">
        <v>651.29999999999995</v>
      </c>
    </row>
    <row r="103" spans="1:7" ht="15.75" customHeight="1" x14ac:dyDescent="0.2">
      <c r="A103" s="3" t="s">
        <v>49</v>
      </c>
      <c r="B103" s="22">
        <v>3.5</v>
      </c>
      <c r="C103" s="21">
        <v>4.2</v>
      </c>
      <c r="D103" s="22">
        <v>23.086798999999999</v>
      </c>
      <c r="E103" s="48">
        <v>1.3</v>
      </c>
      <c r="F103" s="22">
        <v>0.6</v>
      </c>
      <c r="G103" s="21">
        <v>1.4</v>
      </c>
    </row>
    <row r="104" spans="1:7" ht="12.75" customHeight="1" x14ac:dyDescent="0.2">
      <c r="A104" s="3" t="s">
        <v>88</v>
      </c>
      <c r="B104" s="83">
        <v>1014.3</v>
      </c>
      <c r="C104" s="87">
        <v>893.2</v>
      </c>
      <c r="D104" s="83">
        <v>836.60650499999997</v>
      </c>
      <c r="E104" s="48">
        <v>797.2</v>
      </c>
      <c r="F104" s="22">
        <v>780.5</v>
      </c>
      <c r="G104" s="21">
        <v>566.6</v>
      </c>
    </row>
    <row r="105" spans="1:7" ht="13.5" thickBot="1" x14ac:dyDescent="0.25">
      <c r="A105" s="3" t="s">
        <v>56</v>
      </c>
      <c r="B105" s="62">
        <v>224.8</v>
      </c>
      <c r="C105" s="61">
        <v>267.60000000000002</v>
      </c>
      <c r="D105" s="62">
        <v>315.94490100000002</v>
      </c>
      <c r="E105" s="48">
        <v>321.60000000000002</v>
      </c>
      <c r="F105" s="62">
        <v>268.10000000000002</v>
      </c>
      <c r="G105" s="61">
        <v>241.4</v>
      </c>
    </row>
    <row r="106" spans="1:7" ht="13.5" thickBot="1" x14ac:dyDescent="0.25">
      <c r="A106" s="9" t="s">
        <v>2</v>
      </c>
      <c r="B106" s="64">
        <v>626.5</v>
      </c>
      <c r="C106" s="63">
        <v>576.4</v>
      </c>
      <c r="D106" s="64">
        <v>566.99429199999997</v>
      </c>
      <c r="E106" s="63">
        <v>544.9</v>
      </c>
      <c r="F106" s="64">
        <v>526.29999999999995</v>
      </c>
      <c r="G106" s="63">
        <v>520.4</v>
      </c>
    </row>
    <row r="107" spans="1:7" x14ac:dyDescent="0.2">
      <c r="A107" s="7" t="s">
        <v>3</v>
      </c>
      <c r="B107" s="82"/>
      <c r="C107" s="86"/>
      <c r="D107" s="82"/>
      <c r="E107" s="48"/>
      <c r="F107" s="66"/>
      <c r="G107" s="65"/>
    </row>
    <row r="108" spans="1:7" ht="18" customHeight="1" x14ac:dyDescent="0.2">
      <c r="A108" s="3" t="s">
        <v>4</v>
      </c>
      <c r="B108" s="82">
        <v>641</v>
      </c>
      <c r="C108" s="86">
        <v>539</v>
      </c>
      <c r="D108" s="82">
        <v>414.1</v>
      </c>
      <c r="E108" s="48">
        <v>446.7</v>
      </c>
      <c r="F108" s="62">
        <v>570.70000000000005</v>
      </c>
      <c r="G108" s="61">
        <v>706.1</v>
      </c>
    </row>
    <row r="109" spans="1:7" ht="13.5" customHeight="1" x14ac:dyDescent="0.2">
      <c r="A109" s="3" t="s">
        <v>57</v>
      </c>
      <c r="B109" s="82">
        <v>95.8</v>
      </c>
      <c r="C109" s="86">
        <v>65.5</v>
      </c>
      <c r="D109" s="82">
        <v>118.5</v>
      </c>
      <c r="E109" s="48">
        <v>169.2</v>
      </c>
      <c r="F109" s="62">
        <v>181.3</v>
      </c>
      <c r="G109" s="61">
        <v>210.1</v>
      </c>
    </row>
    <row r="110" spans="1:7" x14ac:dyDescent="0.2">
      <c r="A110" s="3" t="s">
        <v>24</v>
      </c>
      <c r="B110" s="82">
        <v>8362</v>
      </c>
      <c r="C110" s="86">
        <v>8655.1</v>
      </c>
      <c r="D110" s="82">
        <v>5805.3</v>
      </c>
      <c r="E110" s="48">
        <v>3684.7</v>
      </c>
      <c r="F110" s="22">
        <v>4323</v>
      </c>
      <c r="G110" s="21">
        <v>3002.2</v>
      </c>
    </row>
    <row r="111" spans="1:7" x14ac:dyDescent="0.2">
      <c r="A111" s="3" t="s">
        <v>5</v>
      </c>
      <c r="B111" s="82">
        <v>105.4</v>
      </c>
      <c r="C111" s="86">
        <v>155.30000000000001</v>
      </c>
      <c r="D111" s="82">
        <v>100.5</v>
      </c>
      <c r="E111" s="48">
        <v>28.2</v>
      </c>
      <c r="F111" s="62">
        <v>7.5</v>
      </c>
      <c r="G111" s="61">
        <v>7.1</v>
      </c>
    </row>
    <row r="112" spans="1:7" x14ac:dyDescent="0.2">
      <c r="A112" s="3" t="s">
        <v>71</v>
      </c>
      <c r="B112" s="82">
        <v>1215.2</v>
      </c>
      <c r="C112" s="86">
        <v>316.3</v>
      </c>
      <c r="D112" s="82">
        <v>269.3</v>
      </c>
      <c r="E112" s="48">
        <v>317.8</v>
      </c>
      <c r="F112" s="62">
        <v>225.8</v>
      </c>
      <c r="G112" s="61">
        <v>450.5</v>
      </c>
    </row>
    <row r="113" spans="1:7" x14ac:dyDescent="0.2">
      <c r="A113" s="3" t="s">
        <v>86</v>
      </c>
      <c r="B113" s="82">
        <v>31.4</v>
      </c>
      <c r="C113" s="86">
        <v>111.8</v>
      </c>
      <c r="D113" s="82">
        <v>4.2</v>
      </c>
      <c r="E113" s="48">
        <v>2.4</v>
      </c>
      <c r="F113" s="62">
        <v>3.5</v>
      </c>
      <c r="G113" s="61">
        <v>2.2000000000000002</v>
      </c>
    </row>
    <row r="114" spans="1:7" x14ac:dyDescent="0.2">
      <c r="A114" s="3" t="s">
        <v>6</v>
      </c>
      <c r="B114" s="82">
        <v>2216.6</v>
      </c>
      <c r="C114" s="86">
        <v>2536.1</v>
      </c>
      <c r="D114" s="82">
        <v>1595.2</v>
      </c>
      <c r="E114" s="48">
        <v>1698.6</v>
      </c>
      <c r="F114" s="22">
        <v>624.9</v>
      </c>
      <c r="G114" s="21">
        <v>736.5</v>
      </c>
    </row>
    <row r="115" spans="1:7" ht="13.5" thickBot="1" x14ac:dyDescent="0.25">
      <c r="A115" s="3" t="s">
        <v>26</v>
      </c>
      <c r="B115" s="82">
        <v>0.1</v>
      </c>
      <c r="C115" s="86">
        <v>0.1</v>
      </c>
      <c r="D115" s="82">
        <v>0</v>
      </c>
      <c r="E115" s="48">
        <v>0</v>
      </c>
      <c r="F115" s="22">
        <v>0.1</v>
      </c>
      <c r="G115" s="21">
        <v>35.200000000000003</v>
      </c>
    </row>
    <row r="116" spans="1:7" ht="13.5" thickBot="1" x14ac:dyDescent="0.25">
      <c r="A116" s="9" t="s">
        <v>7</v>
      </c>
      <c r="B116" s="64">
        <v>12667.6</v>
      </c>
      <c r="C116" s="63">
        <v>12379.2</v>
      </c>
      <c r="D116" s="64">
        <v>8307</v>
      </c>
      <c r="E116" s="63">
        <v>6347.7</v>
      </c>
      <c r="F116" s="64">
        <v>5936.9</v>
      </c>
      <c r="G116" s="63">
        <v>5149.8999999999996</v>
      </c>
    </row>
    <row r="117" spans="1:7" ht="13.5" thickBot="1" x14ac:dyDescent="0.25">
      <c r="A117" s="9" t="s">
        <v>29</v>
      </c>
      <c r="B117" s="64">
        <v>103617.4</v>
      </c>
      <c r="C117" s="63">
        <v>95689.3</v>
      </c>
      <c r="D117" s="64">
        <v>73990.5</v>
      </c>
      <c r="E117" s="63">
        <v>64052.3</v>
      </c>
      <c r="F117" s="64">
        <v>64320.9</v>
      </c>
      <c r="G117" s="63">
        <v>61516.3</v>
      </c>
    </row>
    <row r="118" spans="1:7" ht="14.25" customHeight="1" x14ac:dyDescent="0.2">
      <c r="A118" s="3" t="s">
        <v>58</v>
      </c>
      <c r="B118" s="82">
        <v>699.7</v>
      </c>
      <c r="C118" s="86">
        <v>915.9</v>
      </c>
      <c r="D118" s="82">
        <v>624.29999999999995</v>
      </c>
      <c r="E118" s="48">
        <v>340.5</v>
      </c>
      <c r="F118" s="62">
        <v>374.5</v>
      </c>
      <c r="G118" s="61">
        <v>343.9</v>
      </c>
    </row>
    <row r="119" spans="1:7" ht="15" customHeight="1" x14ac:dyDescent="0.2">
      <c r="A119" s="3" t="s">
        <v>59</v>
      </c>
      <c r="B119" s="82">
        <v>15.2</v>
      </c>
      <c r="C119" s="86">
        <v>8.9</v>
      </c>
      <c r="D119" s="82">
        <v>13.7</v>
      </c>
      <c r="E119" s="48">
        <v>22.4</v>
      </c>
      <c r="F119" s="62">
        <v>15.3</v>
      </c>
      <c r="G119" s="61">
        <v>12.3</v>
      </c>
    </row>
    <row r="120" spans="1:7" ht="15" customHeight="1" x14ac:dyDescent="0.2">
      <c r="A120" s="3" t="s">
        <v>127</v>
      </c>
      <c r="B120" s="82">
        <v>6.2</v>
      </c>
      <c r="C120" s="86">
        <v>6.4</v>
      </c>
      <c r="D120" s="82">
        <v>10.7</v>
      </c>
      <c r="E120" s="48">
        <v>11.1</v>
      </c>
      <c r="F120" s="62">
        <v>12.9</v>
      </c>
      <c r="G120" s="61">
        <v>11.4</v>
      </c>
    </row>
    <row r="121" spans="1:7" x14ac:dyDescent="0.2">
      <c r="A121" s="3" t="s">
        <v>66</v>
      </c>
      <c r="B121" s="82">
        <v>368.9</v>
      </c>
      <c r="C121" s="86">
        <v>495.8</v>
      </c>
      <c r="D121" s="82">
        <v>469.4</v>
      </c>
      <c r="E121" s="48">
        <v>560.4</v>
      </c>
      <c r="F121" s="62">
        <v>3219.3</v>
      </c>
      <c r="G121" s="61">
        <v>3179</v>
      </c>
    </row>
    <row r="122" spans="1:7" ht="13.5" thickBot="1" x14ac:dyDescent="0.25">
      <c r="A122" s="8" t="s">
        <v>103</v>
      </c>
      <c r="B122" s="82">
        <v>3695.2</v>
      </c>
      <c r="C122" s="86">
        <v>3067.7</v>
      </c>
      <c r="D122" s="82">
        <v>2954.2</v>
      </c>
      <c r="E122" s="48">
        <v>2527.6</v>
      </c>
      <c r="F122" s="62">
        <v>74.400000000000006</v>
      </c>
      <c r="G122" s="61">
        <v>131.80000000000001</v>
      </c>
    </row>
    <row r="123" spans="1:7" ht="13.5" thickBot="1" x14ac:dyDescent="0.25">
      <c r="A123" s="9" t="s">
        <v>19</v>
      </c>
      <c r="B123" s="64">
        <v>4785.2</v>
      </c>
      <c r="C123" s="63">
        <v>4494.7</v>
      </c>
      <c r="D123" s="64">
        <v>4072.2</v>
      </c>
      <c r="E123" s="63">
        <v>3462.1</v>
      </c>
      <c r="F123" s="64">
        <v>3696.3</v>
      </c>
      <c r="G123" s="63">
        <v>3678.3</v>
      </c>
    </row>
    <row r="124" spans="1:7" ht="13.5" thickBot="1" x14ac:dyDescent="0.25">
      <c r="A124" s="9" t="s">
        <v>27</v>
      </c>
      <c r="B124" s="64">
        <v>71475.899999999994</v>
      </c>
      <c r="C124" s="63">
        <v>65076.5</v>
      </c>
      <c r="D124" s="64">
        <v>50703.1</v>
      </c>
      <c r="E124" s="63">
        <v>40462.300000000003</v>
      </c>
      <c r="F124" s="64">
        <v>43242.5</v>
      </c>
      <c r="G124" s="63">
        <v>40062.9</v>
      </c>
    </row>
    <row r="125" spans="1:7" x14ac:dyDescent="0.2">
      <c r="A125" s="3" t="s">
        <v>22</v>
      </c>
      <c r="B125" s="82">
        <v>67350.100000000006</v>
      </c>
      <c r="C125" s="86">
        <v>63000</v>
      </c>
      <c r="D125" s="82">
        <v>48249.3</v>
      </c>
      <c r="E125" s="48">
        <v>38579.599999999999</v>
      </c>
      <c r="F125" s="22">
        <v>41575.300000000003</v>
      </c>
      <c r="G125" s="21">
        <v>37940.400000000001</v>
      </c>
    </row>
    <row r="126" spans="1:7" x14ac:dyDescent="0.2">
      <c r="A126" s="3" t="s">
        <v>21</v>
      </c>
      <c r="B126" s="82">
        <v>4125.8</v>
      </c>
      <c r="C126" s="86">
        <v>2076.5</v>
      </c>
      <c r="D126" s="82">
        <v>2453.8000000000002</v>
      </c>
      <c r="E126" s="48">
        <v>1882.7</v>
      </c>
      <c r="F126" s="22">
        <v>1664.1</v>
      </c>
      <c r="G126" s="21">
        <v>2121.6999999999998</v>
      </c>
    </row>
    <row r="127" spans="1:7" ht="13.5" thickBot="1" x14ac:dyDescent="0.25">
      <c r="A127" s="3" t="s">
        <v>25</v>
      </c>
      <c r="B127" s="82"/>
      <c r="C127" s="86"/>
      <c r="D127" s="82"/>
      <c r="E127" s="48"/>
      <c r="F127" s="22">
        <v>3.1</v>
      </c>
      <c r="G127" s="21">
        <v>0.8</v>
      </c>
    </row>
    <row r="128" spans="1:7" ht="13.5" thickBot="1" x14ac:dyDescent="0.25">
      <c r="A128" s="9" t="s">
        <v>23</v>
      </c>
      <c r="B128" s="64">
        <v>9450.2000000000007</v>
      </c>
      <c r="C128" s="63">
        <v>8394.1</v>
      </c>
      <c r="D128" s="64">
        <v>6644.6</v>
      </c>
      <c r="E128" s="63">
        <v>5293.1</v>
      </c>
      <c r="F128" s="64">
        <v>5613.9</v>
      </c>
      <c r="G128" s="63">
        <v>5273.2</v>
      </c>
    </row>
    <row r="129" spans="1:7" x14ac:dyDescent="0.2">
      <c r="A129" s="7" t="s">
        <v>9</v>
      </c>
      <c r="B129" s="82"/>
      <c r="C129" s="86"/>
      <c r="D129" s="82"/>
      <c r="E129" s="48"/>
      <c r="F129" s="68"/>
      <c r="G129" s="67"/>
    </row>
    <row r="130" spans="1:7" x14ac:dyDescent="0.2">
      <c r="A130" s="3" t="s">
        <v>10</v>
      </c>
      <c r="B130" s="82">
        <v>757.9</v>
      </c>
      <c r="C130" s="86">
        <v>947.5</v>
      </c>
      <c r="D130" s="82">
        <v>949.5</v>
      </c>
      <c r="E130" s="48">
        <v>552.29999999999995</v>
      </c>
      <c r="F130" s="62">
        <v>673</v>
      </c>
      <c r="G130" s="61">
        <v>567.1</v>
      </c>
    </row>
    <row r="131" spans="1:7" x14ac:dyDescent="0.2">
      <c r="A131" s="3" t="s">
        <v>60</v>
      </c>
      <c r="B131" s="82">
        <v>52.2</v>
      </c>
      <c r="C131" s="86">
        <v>59.8</v>
      </c>
      <c r="D131" s="82">
        <v>56.2</v>
      </c>
      <c r="E131" s="48">
        <v>168.2</v>
      </c>
      <c r="F131" s="62">
        <v>106.3</v>
      </c>
      <c r="G131" s="61">
        <v>117.2</v>
      </c>
    </row>
    <row r="132" spans="1:7" x14ac:dyDescent="0.2">
      <c r="A132" s="3" t="s">
        <v>61</v>
      </c>
      <c r="B132" s="82"/>
      <c r="C132" s="86"/>
      <c r="D132" s="82"/>
      <c r="E132" s="48"/>
      <c r="F132" s="62"/>
      <c r="G132" s="61">
        <v>0.2</v>
      </c>
    </row>
    <row r="133" spans="1:7" x14ac:dyDescent="0.2">
      <c r="A133" s="3" t="s">
        <v>62</v>
      </c>
      <c r="B133" s="82"/>
      <c r="C133" s="86"/>
      <c r="D133" s="82"/>
      <c r="E133" s="48"/>
      <c r="F133" s="62">
        <v>5.5</v>
      </c>
      <c r="G133" s="61">
        <v>73.3</v>
      </c>
    </row>
    <row r="134" spans="1:7" x14ac:dyDescent="0.2">
      <c r="A134" s="3" t="s">
        <v>63</v>
      </c>
      <c r="B134" s="82">
        <v>5.7</v>
      </c>
      <c r="C134" s="86">
        <v>4.8</v>
      </c>
      <c r="D134" s="82">
        <v>4.7</v>
      </c>
      <c r="E134" s="48">
        <v>4.9000000000000004</v>
      </c>
      <c r="F134" s="62"/>
      <c r="G134" s="61">
        <v>6.8</v>
      </c>
    </row>
    <row r="135" spans="1:7" x14ac:dyDescent="0.2">
      <c r="A135" s="3" t="s">
        <v>64</v>
      </c>
      <c r="B135" s="82">
        <v>23.3</v>
      </c>
      <c r="C135" s="86">
        <v>27.9</v>
      </c>
      <c r="D135" s="82">
        <v>17.2</v>
      </c>
      <c r="E135" s="48">
        <v>7.5</v>
      </c>
      <c r="F135" s="62">
        <v>11.4</v>
      </c>
      <c r="G135" s="61">
        <v>11.2</v>
      </c>
    </row>
    <row r="136" spans="1:7" ht="13.5" thickBot="1" x14ac:dyDescent="0.25">
      <c r="A136" s="3" t="s">
        <v>101</v>
      </c>
      <c r="B136" s="82">
        <v>602.6</v>
      </c>
      <c r="C136" s="86">
        <v>237.5</v>
      </c>
      <c r="D136" s="82">
        <v>70.400000000000006</v>
      </c>
      <c r="E136" s="48">
        <v>0.5</v>
      </c>
      <c r="F136" s="62"/>
      <c r="G136" s="61"/>
    </row>
    <row r="137" spans="1:7" ht="13.5" thickBot="1" x14ac:dyDescent="0.25">
      <c r="A137" s="9" t="s">
        <v>11</v>
      </c>
      <c r="B137" s="70">
        <v>1441.6</v>
      </c>
      <c r="C137" s="69">
        <v>1277.5</v>
      </c>
      <c r="D137" s="70">
        <v>1098</v>
      </c>
      <c r="E137" s="69">
        <v>733.4</v>
      </c>
      <c r="F137" s="70">
        <v>796.1</v>
      </c>
      <c r="G137" s="69">
        <v>775.8</v>
      </c>
    </row>
    <row r="138" spans="1:7" x14ac:dyDescent="0.2">
      <c r="A138" s="3" t="s">
        <v>16</v>
      </c>
      <c r="B138" s="82">
        <v>50</v>
      </c>
      <c r="C138" s="86">
        <v>48.9</v>
      </c>
      <c r="D138" s="82">
        <v>50.2</v>
      </c>
      <c r="E138" s="48">
        <v>50.3</v>
      </c>
      <c r="F138" s="22">
        <v>45.9</v>
      </c>
      <c r="G138" s="21">
        <v>38.4</v>
      </c>
    </row>
    <row r="139" spans="1:7" ht="13.5" customHeight="1" x14ac:dyDescent="0.2">
      <c r="A139" s="10" t="s">
        <v>20</v>
      </c>
      <c r="B139" s="82">
        <v>8058.6</v>
      </c>
      <c r="C139" s="86">
        <v>7165.6</v>
      </c>
      <c r="D139" s="82">
        <v>5596.9</v>
      </c>
      <c r="E139" s="48">
        <v>4610.1000000000004</v>
      </c>
      <c r="F139" s="62">
        <v>4863.7</v>
      </c>
      <c r="G139" s="61">
        <v>4535.8999999999996</v>
      </c>
    </row>
    <row r="140" spans="1:7" ht="13.5" customHeight="1" x14ac:dyDescent="0.2">
      <c r="A140" s="10" t="s">
        <v>12</v>
      </c>
      <c r="B140" s="82">
        <v>40.5</v>
      </c>
      <c r="C140" s="86">
        <v>36.799999999999997</v>
      </c>
      <c r="D140" s="82">
        <v>32.700000000000003</v>
      </c>
      <c r="E140" s="48">
        <v>29.9</v>
      </c>
      <c r="F140" s="62">
        <v>25.5</v>
      </c>
      <c r="G140" s="61">
        <v>23.7</v>
      </c>
    </row>
    <row r="141" spans="1:7" ht="13.5" customHeight="1" x14ac:dyDescent="0.2">
      <c r="A141" s="10" t="s">
        <v>67</v>
      </c>
      <c r="B141" s="82">
        <v>0.4</v>
      </c>
      <c r="C141" s="86">
        <v>0.6</v>
      </c>
      <c r="D141" s="82">
        <v>0.6</v>
      </c>
      <c r="E141" s="48">
        <v>0.6</v>
      </c>
      <c r="F141" s="62">
        <v>0.6</v>
      </c>
      <c r="G141" s="61">
        <v>0</v>
      </c>
    </row>
    <row r="142" spans="1:7" x14ac:dyDescent="0.2">
      <c r="A142" s="3" t="s">
        <v>36</v>
      </c>
      <c r="B142" s="82"/>
      <c r="C142" s="86"/>
      <c r="D142" s="82"/>
      <c r="E142" s="48"/>
      <c r="F142" s="22"/>
      <c r="G142" s="21">
        <v>34.799999999999997</v>
      </c>
    </row>
    <row r="143" spans="1:7" x14ac:dyDescent="0.2">
      <c r="A143" s="3" t="s">
        <v>72</v>
      </c>
      <c r="B143" s="82">
        <v>8180.2</v>
      </c>
      <c r="C143" s="86">
        <v>7304.6</v>
      </c>
      <c r="D143" s="82">
        <v>5681.3</v>
      </c>
      <c r="E143" s="48">
        <v>4689.8999999999996</v>
      </c>
      <c r="F143" s="22">
        <v>4930.8</v>
      </c>
      <c r="G143" s="21">
        <v>4594.3</v>
      </c>
    </row>
    <row r="144" spans="1:7" ht="24" customHeight="1" x14ac:dyDescent="0.2">
      <c r="A144" s="11" t="s">
        <v>33</v>
      </c>
      <c r="B144" s="82">
        <v>434.1</v>
      </c>
      <c r="C144" s="86">
        <v>348.8</v>
      </c>
      <c r="D144" s="82">
        <v>226.9</v>
      </c>
      <c r="E144" s="48">
        <v>182.3</v>
      </c>
      <c r="F144" s="22">
        <v>141.69999999999999</v>
      </c>
      <c r="G144" s="21">
        <v>152.30000000000001</v>
      </c>
    </row>
    <row r="145" spans="1:7" x14ac:dyDescent="0.2">
      <c r="A145" s="7" t="s">
        <v>13</v>
      </c>
      <c r="B145" s="82"/>
      <c r="C145" s="86"/>
      <c r="D145" s="82"/>
      <c r="E145" s="48"/>
      <c r="F145" s="22"/>
      <c r="G145" s="21"/>
    </row>
    <row r="146" spans="1:7" x14ac:dyDescent="0.2">
      <c r="A146" s="3" t="s">
        <v>102</v>
      </c>
      <c r="B146" s="82">
        <v>14.1</v>
      </c>
      <c r="C146" s="86">
        <v>47.2</v>
      </c>
      <c r="D146" s="82">
        <v>31.6</v>
      </c>
      <c r="E146" s="48">
        <v>1</v>
      </c>
      <c r="F146" s="22"/>
      <c r="G146" s="21"/>
    </row>
    <row r="147" spans="1:7" x14ac:dyDescent="0.2">
      <c r="A147" s="3" t="s">
        <v>14</v>
      </c>
      <c r="B147" s="82">
        <v>44.7</v>
      </c>
      <c r="C147" s="86">
        <v>43.4</v>
      </c>
      <c r="D147" s="82">
        <v>46.7</v>
      </c>
      <c r="E147" s="48">
        <v>76.8</v>
      </c>
      <c r="F147" s="62">
        <v>177.7</v>
      </c>
      <c r="G147" s="61">
        <v>65.099999999999994</v>
      </c>
    </row>
    <row r="148" spans="1:7" ht="13.5" thickBot="1" x14ac:dyDescent="0.25">
      <c r="A148" s="8" t="s">
        <v>87</v>
      </c>
      <c r="B148" s="82">
        <v>300.60000000000002</v>
      </c>
      <c r="C148" s="86">
        <v>263.3</v>
      </c>
      <c r="D148" s="82">
        <v>255</v>
      </c>
      <c r="E148" s="48">
        <v>233.5</v>
      </c>
      <c r="F148" s="62">
        <v>226.6</v>
      </c>
      <c r="G148" s="61">
        <v>229.2</v>
      </c>
    </row>
    <row r="149" spans="1:7" ht="13.5" thickBot="1" x14ac:dyDescent="0.25">
      <c r="A149" s="12" t="s">
        <v>17</v>
      </c>
      <c r="B149" s="70">
        <v>359.4</v>
      </c>
      <c r="C149" s="69">
        <v>353.9</v>
      </c>
      <c r="D149" s="70">
        <v>333.3</v>
      </c>
      <c r="E149" s="69">
        <v>311.39999999999998</v>
      </c>
      <c r="F149" s="70">
        <v>404.4</v>
      </c>
      <c r="G149" s="69">
        <v>294.2</v>
      </c>
    </row>
    <row r="150" spans="1:7" x14ac:dyDescent="0.2">
      <c r="A150" s="7" t="s">
        <v>123</v>
      </c>
      <c r="B150" s="82">
        <v>8.8000000000000007</v>
      </c>
      <c r="C150" s="86">
        <v>147.4</v>
      </c>
      <c r="D150" s="82">
        <v>135.69999999999999</v>
      </c>
      <c r="E150" s="48">
        <v>118.2</v>
      </c>
      <c r="F150" s="22">
        <v>126.4</v>
      </c>
      <c r="G150" s="21">
        <v>131.4</v>
      </c>
    </row>
    <row r="151" spans="1:7" ht="13.5" thickBot="1" x14ac:dyDescent="0.25">
      <c r="A151" s="7" t="s">
        <v>32</v>
      </c>
      <c r="B151" s="82">
        <v>236.4</v>
      </c>
      <c r="C151" s="86">
        <v>358.9</v>
      </c>
      <c r="D151" s="82">
        <v>325.89999999999998</v>
      </c>
      <c r="E151" s="48">
        <v>235.5</v>
      </c>
      <c r="F151" s="22">
        <v>136.4</v>
      </c>
      <c r="G151" s="21">
        <v>106.2</v>
      </c>
    </row>
    <row r="152" spans="1:7" ht="13.5" thickBot="1" x14ac:dyDescent="0.25">
      <c r="A152" s="9" t="s">
        <v>18</v>
      </c>
      <c r="B152" s="70">
        <v>7159.1</v>
      </c>
      <c r="C152" s="69">
        <v>6248.5</v>
      </c>
      <c r="D152" s="70">
        <v>4930.8999999999996</v>
      </c>
      <c r="E152" s="69">
        <v>4078.9</v>
      </c>
      <c r="F152" s="70">
        <v>4374.7</v>
      </c>
      <c r="G152" s="69">
        <v>4173.3999999999996</v>
      </c>
    </row>
    <row r="153" spans="1:7" x14ac:dyDescent="0.2">
      <c r="A153" s="1"/>
      <c r="B153" s="30"/>
      <c r="C153" s="71"/>
      <c r="D153" s="94"/>
      <c r="E153" s="94"/>
      <c r="F153" s="94"/>
      <c r="G153" s="94"/>
    </row>
    <row r="154" spans="1:7" x14ac:dyDescent="0.2">
      <c r="B154" s="30"/>
      <c r="C154" s="30"/>
      <c r="D154" s="94"/>
      <c r="E154" s="94"/>
      <c r="F154" s="94"/>
      <c r="G154" s="94"/>
    </row>
    <row r="155" spans="1:7" x14ac:dyDescent="0.2">
      <c r="B155" s="30"/>
      <c r="C155" s="30"/>
      <c r="D155" s="94"/>
      <c r="E155" s="94"/>
      <c r="F155" s="94"/>
      <c r="G155" s="94"/>
    </row>
    <row r="156" spans="1:7" ht="15.75" customHeight="1" x14ac:dyDescent="0.2">
      <c r="B156" s="30"/>
      <c r="C156" s="30"/>
      <c r="D156" s="94"/>
      <c r="E156" s="94"/>
      <c r="F156" s="94"/>
      <c r="G156" s="94"/>
    </row>
    <row r="157" spans="1:7" x14ac:dyDescent="0.2">
      <c r="B157" s="30"/>
      <c r="C157" s="30"/>
      <c r="D157" s="94"/>
      <c r="E157" s="94"/>
      <c r="F157" s="94"/>
      <c r="G157" s="94"/>
    </row>
    <row r="158" spans="1:7" x14ac:dyDescent="0.2">
      <c r="B158" s="30"/>
      <c r="C158" s="30"/>
      <c r="D158" s="94"/>
      <c r="E158" s="94"/>
      <c r="F158" s="94"/>
      <c r="G158" s="94"/>
    </row>
    <row r="159" spans="1:7" x14ac:dyDescent="0.2">
      <c r="B159" s="30"/>
      <c r="C159" s="30"/>
      <c r="D159" s="94"/>
      <c r="E159" s="94"/>
      <c r="F159" s="94"/>
      <c r="G159" s="94"/>
    </row>
    <row r="160" spans="1:7" x14ac:dyDescent="0.2">
      <c r="B160" s="30"/>
      <c r="C160" s="30"/>
      <c r="D160" s="94"/>
      <c r="E160" s="94"/>
      <c r="F160" s="94"/>
      <c r="G160" s="94"/>
    </row>
    <row r="161" spans="1:7" x14ac:dyDescent="0.2">
      <c r="B161" s="30"/>
      <c r="C161" s="30"/>
      <c r="D161" s="94"/>
      <c r="E161" s="94"/>
      <c r="F161" s="94"/>
      <c r="G161" s="94"/>
    </row>
    <row r="162" spans="1:7" x14ac:dyDescent="0.2">
      <c r="B162" s="30"/>
      <c r="C162" s="30"/>
      <c r="D162" s="94"/>
      <c r="E162" s="94"/>
      <c r="F162" s="94"/>
      <c r="G162" s="94"/>
    </row>
    <row r="163" spans="1:7" x14ac:dyDescent="0.2">
      <c r="B163" s="30"/>
      <c r="C163" s="30"/>
      <c r="D163" s="94"/>
      <c r="E163" s="94"/>
      <c r="F163" s="94"/>
      <c r="G163" s="94"/>
    </row>
    <row r="164" spans="1:7" x14ac:dyDescent="0.2">
      <c r="B164" s="30"/>
      <c r="C164" s="30"/>
      <c r="D164" s="94"/>
      <c r="E164" s="94"/>
      <c r="F164" s="94"/>
      <c r="G164" s="94"/>
    </row>
    <row r="165" spans="1:7" x14ac:dyDescent="0.2">
      <c r="B165" s="30"/>
      <c r="C165" s="30"/>
      <c r="D165" s="94"/>
      <c r="E165" s="94"/>
      <c r="F165" s="94"/>
      <c r="G165" s="94"/>
    </row>
    <row r="166" spans="1:7" x14ac:dyDescent="0.2">
      <c r="B166" s="30"/>
      <c r="C166" s="30"/>
      <c r="D166" s="94"/>
      <c r="E166" s="94"/>
      <c r="F166" s="94"/>
      <c r="G166" s="94"/>
    </row>
    <row r="167" spans="1:7" x14ac:dyDescent="0.2">
      <c r="B167" s="30"/>
      <c r="C167" s="30"/>
      <c r="D167" s="94"/>
      <c r="E167" s="94"/>
      <c r="F167" s="94"/>
      <c r="G167" s="94"/>
    </row>
    <row r="168" spans="1:7" x14ac:dyDescent="0.2">
      <c r="A168" s="1"/>
      <c r="B168" s="30"/>
      <c r="C168" s="72"/>
      <c r="D168" s="94"/>
      <c r="E168" s="94"/>
      <c r="F168" s="94"/>
      <c r="G168" s="94"/>
    </row>
    <row r="169" spans="1:7" x14ac:dyDescent="0.2">
      <c r="B169" s="30"/>
      <c r="C169" s="30"/>
      <c r="D169" s="94"/>
      <c r="E169" s="94"/>
      <c r="F169" s="94"/>
      <c r="G169" s="94"/>
    </row>
    <row r="170" spans="1:7" x14ac:dyDescent="0.2">
      <c r="B170" s="30"/>
      <c r="C170" s="30"/>
      <c r="D170" s="94"/>
      <c r="E170" s="94"/>
      <c r="F170" s="94"/>
      <c r="G170" s="94"/>
    </row>
    <row r="171" spans="1:7" x14ac:dyDescent="0.2">
      <c r="B171" s="30"/>
      <c r="C171" s="30"/>
      <c r="D171" s="94"/>
      <c r="E171" s="94"/>
      <c r="F171" s="94"/>
      <c r="G171" s="94"/>
    </row>
    <row r="172" spans="1:7" x14ac:dyDescent="0.2">
      <c r="B172" s="30"/>
      <c r="C172" s="30"/>
      <c r="D172" s="94"/>
      <c r="E172" s="94"/>
      <c r="F172" s="94"/>
      <c r="G172" s="94"/>
    </row>
    <row r="173" spans="1:7" x14ac:dyDescent="0.2">
      <c r="B173" s="30"/>
      <c r="C173" s="30"/>
      <c r="D173" s="94"/>
      <c r="E173" s="94"/>
      <c r="F173" s="94"/>
      <c r="G173" s="94"/>
    </row>
    <row r="174" spans="1:7" x14ac:dyDescent="0.2">
      <c r="B174" s="30"/>
      <c r="C174" s="30"/>
      <c r="D174" s="94"/>
      <c r="E174" s="94"/>
      <c r="F174" s="94"/>
      <c r="G174" s="94"/>
    </row>
    <row r="175" spans="1:7" x14ac:dyDescent="0.2">
      <c r="B175" s="30"/>
      <c r="C175" s="30"/>
      <c r="D175" s="94"/>
      <c r="E175" s="94"/>
      <c r="F175" s="94"/>
      <c r="G175" s="94"/>
    </row>
    <row r="176" spans="1:7" x14ac:dyDescent="0.2">
      <c r="B176" s="30"/>
      <c r="C176" s="30"/>
      <c r="D176" s="94"/>
      <c r="E176" s="94"/>
      <c r="F176" s="94"/>
      <c r="G176" s="94"/>
    </row>
    <row r="177" spans="2:7" x14ac:dyDescent="0.2">
      <c r="B177" s="30"/>
      <c r="C177" s="30"/>
      <c r="D177" s="94"/>
      <c r="E177" s="94"/>
      <c r="F177" s="94"/>
      <c r="G177" s="94"/>
    </row>
    <row r="178" spans="2:7" x14ac:dyDescent="0.2">
      <c r="B178" s="30"/>
      <c r="C178" s="30"/>
      <c r="D178" s="94"/>
      <c r="E178" s="94"/>
      <c r="F178" s="94"/>
      <c r="G178" s="94"/>
    </row>
    <row r="179" spans="2:7" x14ac:dyDescent="0.2">
      <c r="B179" s="30"/>
      <c r="C179" s="30"/>
      <c r="D179" s="94"/>
      <c r="E179" s="94"/>
      <c r="F179" s="94"/>
      <c r="G179" s="94"/>
    </row>
    <row r="180" spans="2:7" x14ac:dyDescent="0.2">
      <c r="B180" s="30"/>
      <c r="C180" s="30"/>
      <c r="D180" s="94"/>
      <c r="E180" s="94"/>
      <c r="F180" s="94"/>
      <c r="G180" s="94"/>
    </row>
    <row r="181" spans="2:7" x14ac:dyDescent="0.2">
      <c r="B181" s="30"/>
      <c r="C181" s="30"/>
      <c r="D181" s="94"/>
      <c r="E181" s="94"/>
      <c r="F181" s="94"/>
      <c r="G181" s="94"/>
    </row>
    <row r="182" spans="2:7" x14ac:dyDescent="0.2">
      <c r="B182" s="30"/>
      <c r="C182" s="30"/>
      <c r="D182" s="94"/>
      <c r="E182" s="94"/>
      <c r="F182" s="94"/>
      <c r="G182" s="94"/>
    </row>
    <row r="183" spans="2:7" x14ac:dyDescent="0.2">
      <c r="B183" s="30"/>
      <c r="C183" s="30"/>
      <c r="D183" s="94"/>
      <c r="E183" s="94"/>
      <c r="F183" s="94"/>
      <c r="G183" s="94"/>
    </row>
    <row r="184" spans="2:7" x14ac:dyDescent="0.2">
      <c r="B184" s="30"/>
      <c r="C184" s="30"/>
      <c r="D184" s="94"/>
      <c r="E184" s="94"/>
      <c r="F184" s="94"/>
      <c r="G184" s="94"/>
    </row>
    <row r="185" spans="2:7" x14ac:dyDescent="0.2">
      <c r="B185" s="30"/>
      <c r="C185" s="30"/>
      <c r="D185" s="94"/>
      <c r="E185" s="94"/>
      <c r="F185" s="94"/>
      <c r="G185" s="94"/>
    </row>
    <row r="186" spans="2:7" x14ac:dyDescent="0.2">
      <c r="B186" s="30"/>
      <c r="C186" s="30"/>
      <c r="D186" s="94"/>
      <c r="E186" s="94"/>
      <c r="F186" s="94"/>
      <c r="G186" s="94"/>
    </row>
    <row r="187" spans="2:7" x14ac:dyDescent="0.2">
      <c r="B187" s="30"/>
      <c r="C187" s="30"/>
      <c r="D187" s="94"/>
      <c r="E187" s="94"/>
      <c r="F187" s="94"/>
      <c r="G187" s="94"/>
    </row>
    <row r="188" spans="2:7" x14ac:dyDescent="0.2">
      <c r="B188" s="30"/>
      <c r="C188" s="30"/>
      <c r="D188" s="94"/>
      <c r="E188" s="94"/>
      <c r="F188" s="94"/>
      <c r="G188" s="94"/>
    </row>
    <row r="189" spans="2:7" x14ac:dyDescent="0.2">
      <c r="B189" s="30"/>
      <c r="C189" s="30"/>
      <c r="D189" s="94"/>
      <c r="E189" s="94"/>
      <c r="F189" s="94"/>
      <c r="G189" s="94"/>
    </row>
    <row r="190" spans="2:7" x14ac:dyDescent="0.2">
      <c r="B190" s="30"/>
      <c r="C190" s="30"/>
      <c r="D190" s="94"/>
      <c r="E190" s="94"/>
      <c r="F190" s="94"/>
      <c r="G190" s="94"/>
    </row>
    <row r="191" spans="2:7" x14ac:dyDescent="0.2">
      <c r="B191" s="30"/>
      <c r="C191" s="30"/>
      <c r="D191" s="94"/>
      <c r="E191" s="94"/>
      <c r="F191" s="94"/>
      <c r="G191" s="94"/>
    </row>
    <row r="192" spans="2:7" x14ac:dyDescent="0.2">
      <c r="B192" s="30"/>
      <c r="C192" s="30"/>
      <c r="D192" s="94"/>
      <c r="E192" s="94"/>
      <c r="F192" s="94"/>
      <c r="G192" s="94"/>
    </row>
    <row r="193" spans="2:7" x14ac:dyDescent="0.2">
      <c r="B193" s="30"/>
      <c r="C193" s="30"/>
      <c r="D193" s="94"/>
      <c r="E193" s="94"/>
      <c r="F193" s="94"/>
      <c r="G193" s="94"/>
    </row>
    <row r="194" spans="2:7" x14ac:dyDescent="0.2">
      <c r="B194" s="30"/>
      <c r="C194" s="30"/>
      <c r="D194" s="94"/>
      <c r="E194" s="94"/>
      <c r="F194" s="94"/>
      <c r="G194" s="94"/>
    </row>
    <row r="195" spans="2:7" x14ac:dyDescent="0.2">
      <c r="B195" s="30"/>
      <c r="C195" s="30"/>
      <c r="D195" s="94"/>
      <c r="E195" s="94"/>
      <c r="F195" s="94"/>
      <c r="G195" s="94"/>
    </row>
    <row r="196" spans="2:7" x14ac:dyDescent="0.2">
      <c r="B196" s="30"/>
      <c r="C196" s="30"/>
      <c r="D196" s="94"/>
      <c r="E196" s="94"/>
      <c r="F196" s="94"/>
      <c r="G196" s="94"/>
    </row>
    <row r="197" spans="2:7" x14ac:dyDescent="0.2">
      <c r="B197" s="30"/>
      <c r="C197" s="30"/>
      <c r="D197" s="94"/>
      <c r="E197" s="94"/>
      <c r="F197" s="94"/>
      <c r="G197" s="94"/>
    </row>
    <row r="198" spans="2:7" x14ac:dyDescent="0.2">
      <c r="B198" s="30"/>
      <c r="C198" s="30"/>
      <c r="D198" s="94"/>
      <c r="E198" s="94"/>
      <c r="F198" s="94"/>
      <c r="G198" s="94"/>
    </row>
    <row r="199" spans="2:7" x14ac:dyDescent="0.2">
      <c r="B199" s="30"/>
      <c r="C199" s="30"/>
      <c r="D199" s="94"/>
      <c r="E199" s="94"/>
      <c r="F199" s="94"/>
      <c r="G199" s="94"/>
    </row>
    <row r="200" spans="2:7" x14ac:dyDescent="0.2">
      <c r="B200" s="30"/>
      <c r="C200" s="30"/>
      <c r="D200" s="94"/>
      <c r="E200" s="94"/>
      <c r="F200" s="94"/>
      <c r="G200" s="94"/>
    </row>
    <row r="201" spans="2:7" x14ac:dyDescent="0.2">
      <c r="B201" s="30"/>
      <c r="C201" s="30"/>
      <c r="D201" s="94"/>
      <c r="E201" s="94"/>
      <c r="F201" s="94"/>
      <c r="G201" s="94"/>
    </row>
    <row r="202" spans="2:7" x14ac:dyDescent="0.2">
      <c r="B202" s="30"/>
      <c r="C202" s="30"/>
      <c r="D202" s="94"/>
      <c r="E202" s="94"/>
      <c r="F202" s="94"/>
      <c r="G202" s="94"/>
    </row>
    <row r="203" spans="2:7" x14ac:dyDescent="0.2">
      <c r="B203" s="30"/>
      <c r="C203" s="30"/>
      <c r="D203" s="94"/>
      <c r="E203" s="94"/>
      <c r="F203" s="94"/>
      <c r="G203" s="94"/>
    </row>
    <row r="204" spans="2:7" x14ac:dyDescent="0.2">
      <c r="B204" s="30"/>
      <c r="C204" s="30"/>
      <c r="D204" s="94"/>
      <c r="E204" s="94"/>
      <c r="F204" s="94"/>
      <c r="G204" s="94"/>
    </row>
    <row r="205" spans="2:7" x14ac:dyDescent="0.2">
      <c r="B205" s="30"/>
      <c r="C205" s="30"/>
      <c r="D205" s="94"/>
      <c r="E205" s="94"/>
      <c r="F205" s="94"/>
      <c r="G205" s="94"/>
    </row>
    <row r="206" spans="2:7" x14ac:dyDescent="0.2">
      <c r="B206" s="30"/>
      <c r="C206" s="30"/>
      <c r="D206" s="94"/>
      <c r="E206" s="94"/>
      <c r="F206" s="94"/>
      <c r="G206" s="94"/>
    </row>
    <row r="207" spans="2:7" x14ac:dyDescent="0.2">
      <c r="B207" s="30"/>
      <c r="C207" s="30"/>
      <c r="D207" s="94"/>
      <c r="E207" s="94"/>
      <c r="F207" s="94"/>
      <c r="G207" s="94"/>
    </row>
    <row r="208" spans="2:7" x14ac:dyDescent="0.2">
      <c r="B208" s="30"/>
      <c r="C208" s="30"/>
      <c r="D208" s="94"/>
      <c r="E208" s="94"/>
      <c r="F208" s="94"/>
      <c r="G208" s="94"/>
    </row>
    <row r="209" spans="2:7" x14ac:dyDescent="0.2">
      <c r="B209" s="30"/>
      <c r="C209" s="30"/>
      <c r="D209" s="94"/>
      <c r="E209" s="94"/>
      <c r="F209" s="94"/>
      <c r="G209" s="94"/>
    </row>
    <row r="210" spans="2:7" x14ac:dyDescent="0.2">
      <c r="B210" s="30"/>
      <c r="C210" s="30"/>
      <c r="D210" s="94"/>
      <c r="E210" s="94"/>
      <c r="F210" s="94"/>
      <c r="G210" s="94"/>
    </row>
    <row r="211" spans="2:7" x14ac:dyDescent="0.2">
      <c r="B211" s="30"/>
      <c r="C211" s="30"/>
      <c r="D211" s="94"/>
      <c r="E211" s="94"/>
      <c r="F211" s="94"/>
      <c r="G211" s="94"/>
    </row>
    <row r="212" spans="2:7" x14ac:dyDescent="0.2">
      <c r="B212" s="30"/>
      <c r="C212" s="30"/>
      <c r="D212" s="94"/>
      <c r="E212" s="94"/>
      <c r="F212" s="94"/>
      <c r="G212" s="94"/>
    </row>
    <row r="213" spans="2:7" x14ac:dyDescent="0.2">
      <c r="B213" s="30"/>
      <c r="C213" s="30"/>
      <c r="D213" s="94"/>
      <c r="E213" s="94"/>
      <c r="F213" s="94"/>
      <c r="G213" s="94"/>
    </row>
    <row r="214" spans="2:7" x14ac:dyDescent="0.2">
      <c r="B214" s="30"/>
      <c r="C214" s="30"/>
      <c r="D214" s="94"/>
      <c r="E214" s="94"/>
      <c r="F214" s="94"/>
      <c r="G214" s="94"/>
    </row>
    <row r="215" spans="2:7" x14ac:dyDescent="0.2">
      <c r="B215" s="30"/>
      <c r="C215" s="30"/>
      <c r="D215" s="94"/>
      <c r="E215" s="94"/>
      <c r="F215" s="94"/>
      <c r="G215" s="94"/>
    </row>
    <row r="216" spans="2:7" x14ac:dyDescent="0.2">
      <c r="B216" s="30"/>
      <c r="C216" s="30"/>
      <c r="D216" s="94"/>
      <c r="E216" s="94"/>
      <c r="F216" s="94"/>
      <c r="G216" s="94"/>
    </row>
    <row r="217" spans="2:7" x14ac:dyDescent="0.2">
      <c r="B217" s="30"/>
      <c r="C217" s="30"/>
      <c r="D217" s="94"/>
      <c r="E217" s="94"/>
      <c r="F217" s="94"/>
      <c r="G217" s="94"/>
    </row>
    <row r="218" spans="2:7" x14ac:dyDescent="0.2">
      <c r="B218" s="30"/>
      <c r="C218" s="30"/>
      <c r="D218" s="94"/>
      <c r="E218" s="94"/>
      <c r="F218" s="94"/>
      <c r="G218" s="94"/>
    </row>
    <row r="219" spans="2:7" x14ac:dyDescent="0.2">
      <c r="B219" s="30"/>
      <c r="C219" s="30"/>
      <c r="D219" s="94"/>
      <c r="E219" s="94"/>
      <c r="F219" s="94"/>
      <c r="G219" s="94"/>
    </row>
    <row r="220" spans="2:7" x14ac:dyDescent="0.2">
      <c r="B220" s="30"/>
      <c r="C220" s="30"/>
      <c r="D220" s="94"/>
      <c r="E220" s="94"/>
      <c r="F220" s="94"/>
      <c r="G220" s="94"/>
    </row>
    <row r="221" spans="2:7" x14ac:dyDescent="0.2">
      <c r="B221" s="30"/>
      <c r="C221" s="30"/>
      <c r="D221" s="94"/>
      <c r="E221" s="94"/>
      <c r="F221" s="94"/>
      <c r="G221" s="94"/>
    </row>
    <row r="222" spans="2:7" x14ac:dyDescent="0.2">
      <c r="B222" s="30"/>
      <c r="C222" s="30"/>
      <c r="D222" s="94"/>
      <c r="E222" s="94"/>
      <c r="F222" s="94"/>
      <c r="G222" s="94"/>
    </row>
    <row r="223" spans="2:7" x14ac:dyDescent="0.2">
      <c r="B223" s="30"/>
      <c r="C223" s="30"/>
      <c r="D223" s="94"/>
      <c r="E223" s="94"/>
      <c r="F223" s="94"/>
      <c r="G223" s="94"/>
    </row>
    <row r="224" spans="2:7" x14ac:dyDescent="0.2">
      <c r="B224" s="30"/>
      <c r="C224" s="30"/>
      <c r="D224" s="94"/>
      <c r="E224" s="94"/>
      <c r="F224" s="94"/>
      <c r="G224" s="94"/>
    </row>
    <row r="225" spans="2:7" x14ac:dyDescent="0.2">
      <c r="B225" s="30"/>
      <c r="C225" s="30"/>
      <c r="D225" s="94"/>
      <c r="E225" s="94"/>
      <c r="F225" s="94"/>
      <c r="G225" s="94"/>
    </row>
    <row r="226" spans="2:7" x14ac:dyDescent="0.2">
      <c r="B226" s="30"/>
      <c r="C226" s="30"/>
      <c r="D226" s="94"/>
      <c r="E226" s="94"/>
      <c r="F226" s="94"/>
      <c r="G226" s="94"/>
    </row>
    <row r="227" spans="2:7" x14ac:dyDescent="0.2">
      <c r="B227" s="30"/>
      <c r="C227" s="30"/>
      <c r="D227" s="94"/>
      <c r="E227" s="94"/>
      <c r="F227" s="94"/>
      <c r="G227" s="94"/>
    </row>
    <row r="228" spans="2:7" x14ac:dyDescent="0.2">
      <c r="B228" s="30"/>
      <c r="C228" s="30"/>
      <c r="D228" s="94"/>
      <c r="E228" s="94"/>
      <c r="F228" s="94"/>
      <c r="G228" s="94"/>
    </row>
    <row r="229" spans="2:7" x14ac:dyDescent="0.2">
      <c r="B229" s="30"/>
      <c r="C229" s="30"/>
      <c r="D229" s="94"/>
      <c r="E229" s="94"/>
      <c r="F229" s="94"/>
      <c r="G229" s="94"/>
    </row>
    <row r="230" spans="2:7" x14ac:dyDescent="0.2">
      <c r="B230" s="30"/>
      <c r="C230" s="30"/>
      <c r="D230" s="94"/>
      <c r="E230" s="94"/>
      <c r="F230" s="94"/>
      <c r="G230" s="94"/>
    </row>
    <row r="231" spans="2:7" x14ac:dyDescent="0.2">
      <c r="B231" s="30"/>
      <c r="C231" s="30"/>
      <c r="D231" s="94"/>
      <c r="E231" s="94"/>
      <c r="F231" s="94"/>
      <c r="G231" s="94"/>
    </row>
    <row r="232" spans="2:7" x14ac:dyDescent="0.2">
      <c r="B232" s="30"/>
      <c r="C232" s="30"/>
      <c r="D232" s="94"/>
      <c r="E232" s="94"/>
      <c r="F232" s="94"/>
      <c r="G232" s="94"/>
    </row>
    <row r="233" spans="2:7" x14ac:dyDescent="0.2">
      <c r="B233" s="30"/>
      <c r="C233" s="30"/>
      <c r="D233" s="94"/>
      <c r="E233" s="94"/>
      <c r="F233" s="94"/>
      <c r="G233" s="94"/>
    </row>
    <row r="234" spans="2:7" x14ac:dyDescent="0.2">
      <c r="B234" s="30"/>
      <c r="C234" s="30"/>
      <c r="D234" s="94"/>
      <c r="E234" s="94"/>
      <c r="F234" s="94"/>
      <c r="G234" s="94"/>
    </row>
    <row r="235" spans="2:7" x14ac:dyDescent="0.2">
      <c r="B235" s="30"/>
      <c r="C235" s="30"/>
      <c r="D235" s="94"/>
      <c r="E235" s="94"/>
      <c r="F235" s="94"/>
      <c r="G235" s="94"/>
    </row>
    <row r="236" spans="2:7" x14ac:dyDescent="0.2">
      <c r="D236" s="94"/>
      <c r="E236" s="94"/>
      <c r="F236" s="94"/>
      <c r="G236" s="94"/>
    </row>
    <row r="237" spans="2:7" x14ac:dyDescent="0.2">
      <c r="D237" s="94"/>
      <c r="E237" s="94"/>
      <c r="F237" s="94"/>
      <c r="G237" s="94"/>
    </row>
    <row r="238" spans="2:7" x14ac:dyDescent="0.2">
      <c r="D238" s="94"/>
      <c r="E238" s="94"/>
      <c r="F238" s="94"/>
      <c r="G238" s="94"/>
    </row>
    <row r="239" spans="2:7" x14ac:dyDescent="0.2">
      <c r="D239" s="94"/>
      <c r="E239" s="94"/>
      <c r="F239" s="94"/>
      <c r="G239" s="94"/>
    </row>
    <row r="240" spans="2:7" x14ac:dyDescent="0.2">
      <c r="D240" s="94"/>
      <c r="E240" s="94"/>
      <c r="F240" s="94"/>
      <c r="G240" s="94"/>
    </row>
    <row r="241" spans="4:7" x14ac:dyDescent="0.2">
      <c r="D241" s="94"/>
      <c r="E241" s="94"/>
      <c r="F241" s="94"/>
      <c r="G241" s="94"/>
    </row>
    <row r="242" spans="4:7" x14ac:dyDescent="0.2">
      <c r="D242" s="94"/>
      <c r="E242" s="94"/>
      <c r="F242" s="94"/>
      <c r="G242" s="94"/>
    </row>
    <row r="243" spans="4:7" x14ac:dyDescent="0.2">
      <c r="D243" s="94"/>
      <c r="E243" s="94"/>
      <c r="F243" s="94"/>
      <c r="G243" s="94"/>
    </row>
    <row r="244" spans="4:7" x14ac:dyDescent="0.2">
      <c r="D244" s="94"/>
      <c r="E244" s="94"/>
      <c r="F244" s="94"/>
      <c r="G244" s="94"/>
    </row>
    <row r="245" spans="4:7" x14ac:dyDescent="0.2">
      <c r="D245" s="94"/>
      <c r="E245" s="94"/>
      <c r="F245" s="94"/>
      <c r="G245" s="94"/>
    </row>
    <row r="246" spans="4:7" x14ac:dyDescent="0.2">
      <c r="D246" s="94"/>
      <c r="E246" s="94"/>
      <c r="F246" s="94"/>
      <c r="G246" s="94"/>
    </row>
    <row r="247" spans="4:7" x14ac:dyDescent="0.2">
      <c r="D247" s="94"/>
      <c r="E247" s="94"/>
      <c r="F247" s="94"/>
      <c r="G247" s="94"/>
    </row>
    <row r="248" spans="4:7" x14ac:dyDescent="0.2">
      <c r="D248" s="94"/>
      <c r="E248" s="94"/>
      <c r="F248" s="94"/>
      <c r="G248" s="94"/>
    </row>
    <row r="249" spans="4:7" x14ac:dyDescent="0.2">
      <c r="D249" s="94"/>
      <c r="E249" s="94"/>
      <c r="F249" s="94"/>
      <c r="G249" s="94"/>
    </row>
    <row r="250" spans="4:7" x14ac:dyDescent="0.2">
      <c r="D250" s="94"/>
      <c r="E250" s="94"/>
      <c r="F250" s="94"/>
      <c r="G250" s="94"/>
    </row>
    <row r="251" spans="4:7" x14ac:dyDescent="0.2">
      <c r="D251" s="94"/>
      <c r="E251" s="94"/>
      <c r="F251" s="94"/>
      <c r="G251" s="94"/>
    </row>
    <row r="252" spans="4:7" x14ac:dyDescent="0.2">
      <c r="D252" s="94"/>
      <c r="E252" s="94"/>
      <c r="F252" s="94"/>
      <c r="G252" s="94"/>
    </row>
    <row r="253" spans="4:7" x14ac:dyDescent="0.2">
      <c r="D253" s="94"/>
      <c r="E253" s="94"/>
      <c r="F253" s="94"/>
      <c r="G253" s="94"/>
    </row>
    <row r="254" spans="4:7" x14ac:dyDescent="0.2">
      <c r="D254" s="94"/>
      <c r="E254" s="94"/>
      <c r="F254" s="94"/>
      <c r="G254" s="94"/>
    </row>
    <row r="255" spans="4:7" x14ac:dyDescent="0.2">
      <c r="D255" s="94"/>
      <c r="E255" s="94"/>
      <c r="F255" s="94"/>
      <c r="G255" s="94"/>
    </row>
    <row r="256" spans="4:7" x14ac:dyDescent="0.2">
      <c r="D256" s="94"/>
      <c r="E256" s="94"/>
      <c r="F256" s="94"/>
      <c r="G256" s="94"/>
    </row>
    <row r="257" spans="4:7" x14ac:dyDescent="0.2">
      <c r="D257" s="94"/>
      <c r="E257" s="94"/>
      <c r="F257" s="94"/>
      <c r="G257" s="94"/>
    </row>
    <row r="258" spans="4:7" x14ac:dyDescent="0.2">
      <c r="D258" s="94"/>
      <c r="E258" s="94"/>
      <c r="F258" s="94"/>
      <c r="G258" s="94"/>
    </row>
    <row r="259" spans="4:7" x14ac:dyDescent="0.2">
      <c r="D259" s="94"/>
      <c r="E259" s="94"/>
      <c r="F259" s="94"/>
      <c r="G259" s="94"/>
    </row>
    <row r="260" spans="4:7" x14ac:dyDescent="0.2">
      <c r="D260" s="94"/>
      <c r="E260" s="94"/>
      <c r="F260" s="94"/>
      <c r="G260" s="94"/>
    </row>
    <row r="261" spans="4:7" x14ac:dyDescent="0.2">
      <c r="D261" s="94"/>
      <c r="E261" s="94"/>
      <c r="F261" s="94"/>
      <c r="G261" s="94"/>
    </row>
    <row r="262" spans="4:7" x14ac:dyDescent="0.2">
      <c r="D262" s="94"/>
      <c r="E262" s="94"/>
      <c r="F262" s="94"/>
      <c r="G262" s="94"/>
    </row>
    <row r="263" spans="4:7" x14ac:dyDescent="0.2">
      <c r="D263" s="94"/>
      <c r="E263" s="94"/>
      <c r="F263" s="94"/>
      <c r="G263" s="94"/>
    </row>
    <row r="264" spans="4:7" x14ac:dyDescent="0.2">
      <c r="D264" s="94"/>
      <c r="E264" s="94"/>
      <c r="F264" s="94"/>
      <c r="G264" s="94"/>
    </row>
    <row r="265" spans="4:7" x14ac:dyDescent="0.2">
      <c r="D265" s="94"/>
      <c r="E265" s="94"/>
      <c r="F265" s="94"/>
      <c r="G265" s="94"/>
    </row>
    <row r="266" spans="4:7" x14ac:dyDescent="0.2">
      <c r="D266" s="94"/>
      <c r="E266" s="94"/>
      <c r="F266" s="94"/>
      <c r="G266" s="94"/>
    </row>
    <row r="267" spans="4:7" x14ac:dyDescent="0.2">
      <c r="D267" s="94"/>
      <c r="E267" s="94"/>
      <c r="F267" s="94"/>
      <c r="G267" s="94"/>
    </row>
    <row r="268" spans="4:7" x14ac:dyDescent="0.2">
      <c r="D268" s="94"/>
      <c r="E268" s="94"/>
      <c r="F268" s="94"/>
      <c r="G268" s="94"/>
    </row>
    <row r="269" spans="4:7" x14ac:dyDescent="0.2">
      <c r="D269" s="94"/>
      <c r="E269" s="94"/>
      <c r="F269" s="94"/>
      <c r="G269" s="94"/>
    </row>
    <row r="270" spans="4:7" x14ac:dyDescent="0.2">
      <c r="D270" s="94"/>
      <c r="E270" s="94"/>
      <c r="F270" s="94"/>
      <c r="G270" s="94"/>
    </row>
    <row r="271" spans="4:7" x14ac:dyDescent="0.2">
      <c r="D271" s="94"/>
      <c r="E271" s="94"/>
      <c r="F271" s="94"/>
      <c r="G271" s="94"/>
    </row>
    <row r="272" spans="4:7" x14ac:dyDescent="0.2">
      <c r="D272" s="94"/>
      <c r="E272" s="94"/>
      <c r="F272" s="94"/>
      <c r="G272" s="94"/>
    </row>
    <row r="273" spans="4:7" x14ac:dyDescent="0.2">
      <c r="D273" s="94"/>
      <c r="E273" s="94"/>
      <c r="F273" s="94"/>
      <c r="G273" s="94"/>
    </row>
    <row r="274" spans="4:7" x14ac:dyDescent="0.2">
      <c r="D274" s="94"/>
      <c r="E274" s="94"/>
      <c r="F274" s="94"/>
      <c r="G274" s="94"/>
    </row>
    <row r="275" spans="4:7" x14ac:dyDescent="0.2">
      <c r="D275" s="94"/>
      <c r="E275" s="94"/>
      <c r="F275" s="94"/>
      <c r="G275" s="94"/>
    </row>
    <row r="276" spans="4:7" x14ac:dyDescent="0.2">
      <c r="D276" s="94"/>
      <c r="E276" s="94"/>
      <c r="F276" s="94"/>
      <c r="G276" s="94"/>
    </row>
    <row r="277" spans="4:7" x14ac:dyDescent="0.2">
      <c r="D277" s="94"/>
      <c r="E277" s="94"/>
      <c r="F277" s="94"/>
      <c r="G277" s="94"/>
    </row>
    <row r="278" spans="4:7" x14ac:dyDescent="0.2">
      <c r="D278" s="94"/>
      <c r="E278" s="94"/>
      <c r="F278" s="94"/>
      <c r="G278" s="94"/>
    </row>
    <row r="279" spans="4:7" x14ac:dyDescent="0.2">
      <c r="D279" s="94"/>
      <c r="E279" s="94"/>
      <c r="F279" s="94"/>
      <c r="G279" s="94"/>
    </row>
    <row r="280" spans="4:7" x14ac:dyDescent="0.2">
      <c r="D280" s="94"/>
      <c r="E280" s="94"/>
      <c r="F280" s="94"/>
      <c r="G280" s="94"/>
    </row>
    <row r="281" spans="4:7" x14ac:dyDescent="0.2">
      <c r="D281" s="94"/>
      <c r="E281" s="94"/>
      <c r="F281" s="94"/>
      <c r="G281" s="94"/>
    </row>
    <row r="282" spans="4:7" x14ac:dyDescent="0.2">
      <c r="D282" s="94"/>
      <c r="E282" s="94"/>
      <c r="F282" s="94"/>
      <c r="G282" s="94"/>
    </row>
    <row r="283" spans="4:7" x14ac:dyDescent="0.2">
      <c r="D283" s="94"/>
      <c r="E283" s="94"/>
      <c r="F283" s="94"/>
      <c r="G283" s="94"/>
    </row>
    <row r="284" spans="4:7" x14ac:dyDescent="0.2">
      <c r="D284" s="94"/>
      <c r="E284" s="94"/>
      <c r="F284" s="94"/>
      <c r="G284" s="94"/>
    </row>
    <row r="285" spans="4:7" x14ac:dyDescent="0.2">
      <c r="D285" s="94"/>
      <c r="E285" s="94"/>
      <c r="F285" s="94"/>
      <c r="G285" s="94"/>
    </row>
    <row r="286" spans="4:7" x14ac:dyDescent="0.2">
      <c r="D286" s="94"/>
      <c r="E286" s="94"/>
      <c r="F286" s="94"/>
      <c r="G286" s="94"/>
    </row>
    <row r="287" spans="4:7" x14ac:dyDescent="0.2">
      <c r="D287" s="94"/>
      <c r="E287" s="94"/>
      <c r="F287" s="94"/>
      <c r="G287" s="94"/>
    </row>
    <row r="288" spans="4:7" x14ac:dyDescent="0.2">
      <c r="D288" s="94"/>
      <c r="E288" s="94"/>
      <c r="F288" s="94"/>
      <c r="G288" s="94"/>
    </row>
    <row r="289" spans="4:7" x14ac:dyDescent="0.2">
      <c r="D289" s="94"/>
      <c r="E289" s="94"/>
      <c r="F289" s="94"/>
      <c r="G289" s="94"/>
    </row>
    <row r="290" spans="4:7" x14ac:dyDescent="0.2">
      <c r="D290" s="94"/>
      <c r="E290" s="94"/>
      <c r="F290" s="94"/>
      <c r="G290" s="94"/>
    </row>
    <row r="291" spans="4:7" x14ac:dyDescent="0.2">
      <c r="D291" s="94"/>
      <c r="E291" s="94"/>
      <c r="F291" s="94"/>
      <c r="G291" s="94"/>
    </row>
    <row r="292" spans="4:7" x14ac:dyDescent="0.2">
      <c r="D292" s="94"/>
      <c r="E292" s="94"/>
      <c r="F292" s="94"/>
      <c r="G292" s="94"/>
    </row>
    <row r="293" spans="4:7" x14ac:dyDescent="0.2">
      <c r="D293" s="94"/>
      <c r="E293" s="94"/>
      <c r="F293" s="94"/>
      <c r="G293" s="94"/>
    </row>
    <row r="294" spans="4:7" x14ac:dyDescent="0.2">
      <c r="D294" s="94"/>
      <c r="E294" s="94"/>
      <c r="F294" s="94"/>
      <c r="G294" s="94"/>
    </row>
    <row r="295" spans="4:7" x14ac:dyDescent="0.2">
      <c r="D295" s="94"/>
      <c r="E295" s="94"/>
      <c r="F295" s="94"/>
      <c r="G295" s="94"/>
    </row>
    <row r="296" spans="4:7" x14ac:dyDescent="0.2">
      <c r="D296" s="94"/>
      <c r="E296" s="94"/>
      <c r="F296" s="94"/>
      <c r="G296" s="94"/>
    </row>
    <row r="297" spans="4:7" x14ac:dyDescent="0.2">
      <c r="D297" s="94"/>
      <c r="E297" s="94"/>
      <c r="F297" s="94"/>
      <c r="G297" s="94"/>
    </row>
    <row r="298" spans="4:7" x14ac:dyDescent="0.2">
      <c r="D298" s="94"/>
      <c r="E298" s="94"/>
      <c r="F298" s="94"/>
      <c r="G298" s="94"/>
    </row>
    <row r="299" spans="4:7" x14ac:dyDescent="0.2">
      <c r="D299" s="94"/>
      <c r="E299" s="94"/>
      <c r="F299" s="94"/>
      <c r="G299" s="94"/>
    </row>
    <row r="300" spans="4:7" x14ac:dyDescent="0.2">
      <c r="D300" s="94"/>
      <c r="E300" s="94"/>
      <c r="F300" s="94"/>
      <c r="G300" s="94"/>
    </row>
    <row r="301" spans="4:7" x14ac:dyDescent="0.2">
      <c r="D301" s="94"/>
      <c r="E301" s="94"/>
      <c r="F301" s="94"/>
      <c r="G301" s="94"/>
    </row>
    <row r="302" spans="4:7" x14ac:dyDescent="0.2">
      <c r="D302" s="94"/>
      <c r="E302" s="94"/>
      <c r="F302" s="94"/>
      <c r="G302" s="94"/>
    </row>
    <row r="303" spans="4:7" x14ac:dyDescent="0.2">
      <c r="D303" s="94"/>
      <c r="E303" s="94"/>
      <c r="F303" s="94"/>
      <c r="G303" s="94"/>
    </row>
    <row r="304" spans="4:7" x14ac:dyDescent="0.2">
      <c r="D304" s="94"/>
      <c r="E304" s="94"/>
      <c r="F304" s="94"/>
      <c r="G304" s="94"/>
    </row>
  </sheetData>
  <mergeCells count="2">
    <mergeCell ref="A74:G74"/>
    <mergeCell ref="B1:G1"/>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43" orientation="landscape" r:id="rId1"/>
  <headerFooter alignWithMargins="0">
    <oddHeader>&amp;C&amp;"Verdana,Bold"&amp;14&amp;K009999Corporation Tax Calculation</oddHeader>
    <oddFooter>&amp;C&amp;P&amp;R&amp;G</oddFooter>
  </headerFooter>
  <rowBreaks count="1" manualBreakCount="1">
    <brk id="72" max="7"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73"/>
  <sheetViews>
    <sheetView tabSelected="1" zoomScale="80" zoomScaleNormal="80" zoomScaleSheetLayoutView="100" workbookViewId="0">
      <selection activeCell="O36" sqref="O36"/>
    </sheetView>
  </sheetViews>
  <sheetFormatPr defaultColWidth="9.140625" defaultRowHeight="12.75" x14ac:dyDescent="0.2"/>
  <cols>
    <col min="1" max="1" width="71.42578125" style="24" customWidth="1"/>
    <col min="2" max="2" width="14.85546875" style="25" customWidth="1"/>
    <col min="3" max="3" width="14.28515625" style="25" customWidth="1"/>
    <col min="4" max="4" width="13.7109375" style="25" customWidth="1"/>
    <col min="5" max="7" width="15.5703125" style="26" customWidth="1"/>
    <col min="8" max="8" width="14.5703125" style="26" customWidth="1"/>
    <col min="9" max="9" width="15.5703125" style="24" customWidth="1"/>
    <col min="10" max="10" width="14.5703125" style="26" customWidth="1"/>
    <col min="11" max="11" width="15.5703125" style="24" customWidth="1"/>
    <col min="12" max="12" width="14.5703125" style="26" customWidth="1"/>
    <col min="13" max="13" width="15.5703125" style="24" customWidth="1"/>
    <col min="14" max="14" width="14.5703125" style="26" customWidth="1"/>
    <col min="15" max="15" width="15.5703125" style="24" customWidth="1"/>
    <col min="16" max="16384" width="9.140625" style="24"/>
  </cols>
  <sheetData>
    <row r="1" spans="1:16" x14ac:dyDescent="0.2">
      <c r="A1" s="176" t="s">
        <v>134</v>
      </c>
      <c r="B1" s="176"/>
      <c r="C1" s="176"/>
      <c r="D1" s="176"/>
      <c r="E1" s="176"/>
      <c r="F1" s="176"/>
      <c r="G1" s="176"/>
      <c r="H1" s="176"/>
      <c r="I1" s="176"/>
      <c r="J1" s="176"/>
      <c r="K1" s="176"/>
      <c r="L1" s="176"/>
      <c r="M1" s="176"/>
    </row>
    <row r="2" spans="1:16" x14ac:dyDescent="0.2">
      <c r="A2" s="52"/>
      <c r="B2" s="74" t="s">
        <v>139</v>
      </c>
      <c r="C2" s="53" t="str">
        <f>B2</f>
        <v>2022 €m</v>
      </c>
      <c r="D2" s="74" t="s">
        <v>137</v>
      </c>
      <c r="E2" s="53" t="str">
        <f>D2</f>
        <v>2021 €m</v>
      </c>
      <c r="F2" s="74" t="s">
        <v>133</v>
      </c>
      <c r="G2" s="53" t="str">
        <f>F2</f>
        <v>2020 €m</v>
      </c>
      <c r="H2" s="74" t="s">
        <v>131</v>
      </c>
      <c r="I2" s="53" t="str">
        <f>H2</f>
        <v>2019 €m</v>
      </c>
      <c r="J2" s="74" t="s">
        <v>125</v>
      </c>
      <c r="K2" s="53" t="str">
        <f>J2</f>
        <v>2018 €m</v>
      </c>
      <c r="L2" s="74" t="s">
        <v>116</v>
      </c>
      <c r="M2" s="53" t="str">
        <f>L2</f>
        <v>2017 €m</v>
      </c>
      <c r="P2" s="26"/>
    </row>
    <row r="3" spans="1:16" x14ac:dyDescent="0.2">
      <c r="A3" s="50" t="s">
        <v>92</v>
      </c>
      <c r="B3" s="145"/>
      <c r="C3" s="160">
        <v>317449.97434000002</v>
      </c>
      <c r="D3" s="145"/>
      <c r="E3" s="160">
        <v>256887</v>
      </c>
      <c r="F3" s="104"/>
      <c r="G3" s="135">
        <v>199261.3</v>
      </c>
      <c r="H3" s="104"/>
      <c r="I3" s="135">
        <v>203814.92295400001</v>
      </c>
      <c r="J3" s="104"/>
      <c r="K3" s="89">
        <v>190889.60000000001</v>
      </c>
      <c r="L3" s="104"/>
      <c r="M3" s="177">
        <v>167090.263611</v>
      </c>
      <c r="P3" s="26"/>
    </row>
    <row r="4" spans="1:16" x14ac:dyDescent="0.2">
      <c r="A4" s="40" t="s">
        <v>91</v>
      </c>
      <c r="B4" s="146"/>
      <c r="C4" s="161"/>
      <c r="D4" s="146"/>
      <c r="E4" s="161"/>
      <c r="F4" s="102"/>
      <c r="G4" s="133"/>
      <c r="H4" s="102"/>
      <c r="I4" s="133"/>
      <c r="J4" s="102"/>
      <c r="K4" s="84"/>
      <c r="L4" s="102"/>
      <c r="M4" s="178"/>
      <c r="P4" s="26"/>
    </row>
    <row r="5" spans="1:16" x14ac:dyDescent="0.2">
      <c r="A5" s="40" t="s">
        <v>93</v>
      </c>
      <c r="B5" s="159">
        <v>101157.23450900005</v>
      </c>
      <c r="C5" s="161"/>
      <c r="D5" s="159">
        <v>99177.8</v>
      </c>
      <c r="E5" s="161"/>
      <c r="F5" s="105">
        <v>76250</v>
      </c>
      <c r="G5" s="133"/>
      <c r="H5" s="105">
        <v>80064.453805000026</v>
      </c>
      <c r="I5" s="133"/>
      <c r="J5" s="105">
        <v>72357</v>
      </c>
      <c r="K5" s="84"/>
      <c r="L5" s="105">
        <v>61925.941459000001</v>
      </c>
      <c r="M5" s="178"/>
      <c r="P5" s="26"/>
    </row>
    <row r="6" spans="1:16" x14ac:dyDescent="0.2">
      <c r="A6" s="40" t="s">
        <v>94</v>
      </c>
      <c r="B6" s="159">
        <v>16473.009157</v>
      </c>
      <c r="C6" s="161"/>
      <c r="D6" s="159">
        <v>11493</v>
      </c>
      <c r="E6" s="161"/>
      <c r="F6" s="105">
        <v>8505</v>
      </c>
      <c r="G6" s="133"/>
      <c r="H6" s="105">
        <v>11158.340459999999</v>
      </c>
      <c r="I6" s="133"/>
      <c r="J6" s="105">
        <v>13047.8</v>
      </c>
      <c r="K6" s="84"/>
      <c r="L6" s="105">
        <v>13974.29105</v>
      </c>
      <c r="M6" s="178"/>
      <c r="P6" s="26"/>
    </row>
    <row r="7" spans="1:16" x14ac:dyDescent="0.2">
      <c r="A7" s="40" t="s">
        <v>95</v>
      </c>
      <c r="B7" s="159">
        <v>1167.6960879999999</v>
      </c>
      <c r="C7" s="161"/>
      <c r="D7" s="159">
        <v>738.8</v>
      </c>
      <c r="E7" s="161"/>
      <c r="F7" s="109">
        <v>929.4</v>
      </c>
      <c r="G7" s="133"/>
      <c r="H7" s="109">
        <v>1295.6656009999999</v>
      </c>
      <c r="I7" s="133"/>
      <c r="J7" s="109">
        <v>346.4</v>
      </c>
      <c r="K7" s="84"/>
      <c r="L7" s="106">
        <v>450.40212400000001</v>
      </c>
      <c r="M7" s="178"/>
      <c r="P7" s="26"/>
    </row>
    <row r="8" spans="1:16" x14ac:dyDescent="0.2">
      <c r="A8" s="40" t="s">
        <v>96</v>
      </c>
      <c r="B8" s="159">
        <v>16103.553128</v>
      </c>
      <c r="C8" s="161"/>
      <c r="D8" s="159">
        <v>14875</v>
      </c>
      <c r="E8" s="161"/>
      <c r="F8" s="109">
        <v>10111.9</v>
      </c>
      <c r="G8" s="133"/>
      <c r="H8" s="109">
        <v>16196.884232</v>
      </c>
      <c r="I8" s="133"/>
      <c r="J8" s="109">
        <v>16390.5</v>
      </c>
      <c r="K8" s="84"/>
      <c r="L8" s="106">
        <v>16038.418567999999</v>
      </c>
      <c r="M8" s="178"/>
      <c r="P8" s="26"/>
    </row>
    <row r="9" spans="1:16" x14ac:dyDescent="0.2">
      <c r="A9" s="40" t="s">
        <v>97</v>
      </c>
      <c r="B9" s="159">
        <v>5967.0337890000001</v>
      </c>
      <c r="C9" s="161"/>
      <c r="D9" s="159">
        <v>4606.2</v>
      </c>
      <c r="E9" s="161"/>
      <c r="F9" s="109">
        <v>5628.8</v>
      </c>
      <c r="G9" s="133"/>
      <c r="H9" s="109">
        <v>4386.7764219999999</v>
      </c>
      <c r="I9" s="133"/>
      <c r="J9" s="109">
        <v>4161.2</v>
      </c>
      <c r="K9" s="84"/>
      <c r="L9" s="106">
        <v>3958.4016230000002</v>
      </c>
      <c r="M9" s="178"/>
      <c r="P9" s="26"/>
    </row>
    <row r="10" spans="1:16" ht="14.25" x14ac:dyDescent="0.2">
      <c r="A10" s="46" t="s">
        <v>31</v>
      </c>
      <c r="B10" s="150"/>
      <c r="C10" s="162"/>
      <c r="D10" s="150"/>
      <c r="E10" s="162"/>
      <c r="F10" s="107"/>
      <c r="G10" s="133"/>
      <c r="H10" s="107"/>
      <c r="I10" s="133"/>
      <c r="J10" s="107"/>
      <c r="K10" s="84"/>
      <c r="L10" s="107"/>
      <c r="M10" s="178"/>
      <c r="P10" s="26"/>
    </row>
    <row r="11" spans="1:16" x14ac:dyDescent="0.2">
      <c r="A11" s="51" t="s">
        <v>46</v>
      </c>
      <c r="B11" s="147"/>
      <c r="C11" s="163">
        <v>-140868.526671</v>
      </c>
      <c r="D11" s="147"/>
      <c r="E11" s="163">
        <v>-130890.7</v>
      </c>
      <c r="F11" s="136"/>
      <c r="G11" s="134">
        <v>-101425</v>
      </c>
      <c r="H11" s="136"/>
      <c r="I11" s="134">
        <v>-113102.12052</v>
      </c>
      <c r="J11" s="118"/>
      <c r="K11" s="123">
        <v>-106302.8</v>
      </c>
      <c r="L11" s="118"/>
      <c r="M11" s="119">
        <v>-96347.454824</v>
      </c>
      <c r="P11" s="26"/>
    </row>
    <row r="12" spans="1:16" ht="25.5" x14ac:dyDescent="0.2">
      <c r="A12" s="31" t="s">
        <v>98</v>
      </c>
      <c r="B12" s="148"/>
      <c r="C12" s="164">
        <v>176581.44766899996</v>
      </c>
      <c r="D12" s="148"/>
      <c r="E12" s="164">
        <v>125996.3</v>
      </c>
      <c r="F12" s="108"/>
      <c r="G12" s="90">
        <v>97836.25</v>
      </c>
      <c r="H12" s="108"/>
      <c r="I12" s="90">
        <v>90712.802433999983</v>
      </c>
      <c r="J12" s="108"/>
      <c r="K12" s="90">
        <v>84586.8</v>
      </c>
      <c r="L12" s="108"/>
      <c r="M12" s="179">
        <v>70742.808787000016</v>
      </c>
      <c r="P12" s="26"/>
    </row>
    <row r="13" spans="1:16" x14ac:dyDescent="0.2">
      <c r="A13" s="34" t="s">
        <v>129</v>
      </c>
      <c r="B13" s="165">
        <v>3200.1546880000001</v>
      </c>
      <c r="C13" s="163"/>
      <c r="D13" s="165">
        <v>2221.9</v>
      </c>
      <c r="E13" s="163"/>
      <c r="F13" s="109">
        <v>2068.8000000000002</v>
      </c>
      <c r="G13" s="133"/>
      <c r="H13" s="109">
        <v>2007.456747</v>
      </c>
      <c r="I13" s="133"/>
      <c r="J13" s="109">
        <v>1788.4</v>
      </c>
      <c r="K13" s="84"/>
      <c r="L13" s="109">
        <v>1701.3819309999999</v>
      </c>
      <c r="M13" s="178"/>
      <c r="P13" s="26"/>
    </row>
    <row r="14" spans="1:16" ht="25.5" x14ac:dyDescent="0.2">
      <c r="A14" s="110" t="s">
        <v>118</v>
      </c>
      <c r="B14" s="166">
        <v>1912.5235070000001</v>
      </c>
      <c r="C14" s="170"/>
      <c r="D14" s="166">
        <v>1285.5999999999999</v>
      </c>
      <c r="E14" s="170"/>
      <c r="F14" s="109">
        <v>1231.0999999999999</v>
      </c>
      <c r="G14" s="133"/>
      <c r="H14" s="109">
        <v>1197.332827</v>
      </c>
      <c r="I14" s="133"/>
      <c r="J14" s="109">
        <v>1023.5</v>
      </c>
      <c r="K14" s="84"/>
      <c r="L14" s="109">
        <v>983.17986999999994</v>
      </c>
      <c r="M14" s="178"/>
      <c r="P14" s="26"/>
    </row>
    <row r="15" spans="1:16" x14ac:dyDescent="0.2">
      <c r="A15" s="37" t="s">
        <v>73</v>
      </c>
      <c r="B15" s="167">
        <v>16730.124496</v>
      </c>
      <c r="C15" s="171"/>
      <c r="D15" s="167">
        <v>19153.3</v>
      </c>
      <c r="E15" s="171"/>
      <c r="F15" s="109">
        <v>5284.5</v>
      </c>
      <c r="G15" s="133"/>
      <c r="H15" s="109">
        <v>6767.5893990000004</v>
      </c>
      <c r="I15" s="133"/>
      <c r="J15" s="109">
        <v>4476.1000000000004</v>
      </c>
      <c r="K15" s="84"/>
      <c r="L15" s="109">
        <v>8709.8913319999992</v>
      </c>
      <c r="M15" s="178"/>
      <c r="P15" s="26"/>
    </row>
    <row r="16" spans="1:16" x14ac:dyDescent="0.2">
      <c r="A16" s="38" t="s">
        <v>74</v>
      </c>
      <c r="B16" s="167">
        <v>25</v>
      </c>
      <c r="C16" s="172"/>
      <c r="D16" s="167">
        <v>25</v>
      </c>
      <c r="E16" s="172"/>
      <c r="F16" s="109">
        <v>25</v>
      </c>
      <c r="G16" s="133"/>
      <c r="H16" s="109">
        <v>25</v>
      </c>
      <c r="I16" s="133"/>
      <c r="J16" s="109">
        <v>25</v>
      </c>
      <c r="K16" s="84"/>
      <c r="L16" s="109">
        <v>21.548019</v>
      </c>
      <c r="M16" s="178"/>
      <c r="P16" s="26"/>
    </row>
    <row r="17" spans="1:34" x14ac:dyDescent="0.2">
      <c r="A17" s="38" t="s">
        <v>75</v>
      </c>
      <c r="B17" s="168"/>
      <c r="C17" s="171">
        <v>16705.124496</v>
      </c>
      <c r="D17" s="168"/>
      <c r="E17" s="171">
        <v>19128.3</v>
      </c>
      <c r="F17" s="102"/>
      <c r="G17" s="137">
        <v>5259.53</v>
      </c>
      <c r="H17" s="102"/>
      <c r="I17" s="137">
        <v>6742.5893990000004</v>
      </c>
      <c r="J17" s="102"/>
      <c r="K17" s="91">
        <v>4451.1000000000004</v>
      </c>
      <c r="L17" s="102"/>
      <c r="M17" s="22">
        <v>8688.3433129999994</v>
      </c>
      <c r="P17" s="26"/>
    </row>
    <row r="18" spans="1:34" x14ac:dyDescent="0.2">
      <c r="A18" s="37" t="s">
        <v>30</v>
      </c>
      <c r="B18" s="167"/>
      <c r="C18" s="171">
        <v>1287.631181</v>
      </c>
      <c r="D18" s="167"/>
      <c r="E18" s="171">
        <v>936.3</v>
      </c>
      <c r="F18" s="109"/>
      <c r="G18" s="137">
        <v>837.32</v>
      </c>
      <c r="H18" s="109"/>
      <c r="I18" s="137">
        <v>810.12392</v>
      </c>
      <c r="J18" s="109"/>
      <c r="K18" s="91">
        <v>765</v>
      </c>
      <c r="L18" s="109"/>
      <c r="M18" s="22">
        <v>718.20206099999996</v>
      </c>
      <c r="P18" s="26"/>
    </row>
    <row r="19" spans="1:34" x14ac:dyDescent="0.2">
      <c r="A19" s="37" t="s">
        <v>45</v>
      </c>
      <c r="B19" s="167"/>
      <c r="C19" s="171">
        <v>15504.987181</v>
      </c>
      <c r="D19" s="167"/>
      <c r="E19" s="171">
        <v>11555.2</v>
      </c>
      <c r="F19" s="102"/>
      <c r="G19" s="137">
        <v>10787.73</v>
      </c>
      <c r="H19" s="102"/>
      <c r="I19" s="137">
        <v>12343.166258000001</v>
      </c>
      <c r="J19" s="102"/>
      <c r="K19" s="91">
        <v>11173.3</v>
      </c>
      <c r="L19" s="102"/>
      <c r="M19" s="22">
        <v>5902.0366060000015</v>
      </c>
      <c r="P19" s="26"/>
    </row>
    <row r="20" spans="1:34" x14ac:dyDescent="0.2">
      <c r="A20" s="39" t="s">
        <v>44</v>
      </c>
      <c r="B20" s="169"/>
      <c r="C20" s="173"/>
      <c r="D20" s="169"/>
      <c r="E20" s="173"/>
      <c r="F20" s="102"/>
      <c r="G20" s="133"/>
      <c r="H20" s="102"/>
      <c r="I20" s="133"/>
      <c r="J20" s="102"/>
      <c r="K20" s="84"/>
      <c r="L20" s="102"/>
      <c r="M20" s="178"/>
      <c r="P20" s="26"/>
    </row>
    <row r="21" spans="1:34" x14ac:dyDescent="0.2">
      <c r="A21" s="40" t="s">
        <v>8</v>
      </c>
      <c r="B21" s="159">
        <v>2655.7791000000002</v>
      </c>
      <c r="C21" s="161"/>
      <c r="D21" s="159">
        <v>1859.4</v>
      </c>
      <c r="E21" s="161"/>
      <c r="F21" s="109">
        <v>937.1</v>
      </c>
      <c r="G21" s="133"/>
      <c r="H21" s="109">
        <v>1018.878044</v>
      </c>
      <c r="I21" s="133"/>
      <c r="J21" s="109">
        <v>1065.9000000000001</v>
      </c>
      <c r="K21" s="84"/>
      <c r="L21" s="106">
        <v>812.98872600000004</v>
      </c>
      <c r="M21" s="178"/>
      <c r="P21" s="26"/>
    </row>
    <row r="22" spans="1:34" x14ac:dyDescent="0.2">
      <c r="A22" s="40" t="s">
        <v>43</v>
      </c>
      <c r="B22" s="159">
        <v>11.74019</v>
      </c>
      <c r="C22" s="161"/>
      <c r="D22" s="159">
        <v>11.8</v>
      </c>
      <c r="E22" s="161"/>
      <c r="F22" s="109">
        <v>7</v>
      </c>
      <c r="G22" s="133"/>
      <c r="H22" s="109">
        <v>7.4593730000000003</v>
      </c>
      <c r="I22" s="133"/>
      <c r="J22" s="109">
        <v>9.9</v>
      </c>
      <c r="K22" s="84"/>
      <c r="L22" s="106">
        <v>9.4872420000000002</v>
      </c>
      <c r="M22" s="178"/>
      <c r="P22" s="26"/>
    </row>
    <row r="23" spans="1:34" x14ac:dyDescent="0.2">
      <c r="A23" s="40" t="s">
        <v>99</v>
      </c>
      <c r="B23" s="159">
        <v>234.007656</v>
      </c>
      <c r="C23" s="161"/>
      <c r="D23" s="159">
        <v>239.6</v>
      </c>
      <c r="E23" s="161"/>
      <c r="F23" s="109">
        <v>324.2</v>
      </c>
      <c r="G23" s="133"/>
      <c r="H23" s="109">
        <v>277.59837299999998</v>
      </c>
      <c r="I23" s="133"/>
      <c r="J23" s="109">
        <v>206.9</v>
      </c>
      <c r="K23" s="84"/>
      <c r="L23" s="106">
        <v>312.46776699999998</v>
      </c>
      <c r="M23" s="178"/>
      <c r="P23" s="26"/>
    </row>
    <row r="24" spans="1:34" x14ac:dyDescent="0.2">
      <c r="A24" s="40" t="s">
        <v>42</v>
      </c>
      <c r="B24" s="159">
        <v>33.573445</v>
      </c>
      <c r="C24" s="161"/>
      <c r="D24" s="159">
        <v>21.6</v>
      </c>
      <c r="E24" s="161"/>
      <c r="F24" s="109">
        <v>23.4</v>
      </c>
      <c r="G24" s="133"/>
      <c r="H24" s="109">
        <v>14.094938000000001</v>
      </c>
      <c r="I24" s="133"/>
      <c r="J24" s="109">
        <v>12</v>
      </c>
      <c r="K24" s="84"/>
      <c r="L24" s="106">
        <v>8.8499029999999994</v>
      </c>
      <c r="M24" s="178"/>
      <c r="P24" s="26"/>
    </row>
    <row r="25" spans="1:34" x14ac:dyDescent="0.2">
      <c r="A25" s="40" t="s">
        <v>41</v>
      </c>
      <c r="B25" s="159">
        <v>3480.4214320000001</v>
      </c>
      <c r="C25" s="161"/>
      <c r="D25" s="159">
        <v>2957.3</v>
      </c>
      <c r="E25" s="161"/>
      <c r="F25" s="109">
        <v>2972.4</v>
      </c>
      <c r="G25" s="133"/>
      <c r="H25" s="109">
        <v>2851.6106949999999</v>
      </c>
      <c r="I25" s="133"/>
      <c r="J25" s="109">
        <v>3632</v>
      </c>
      <c r="K25" s="84"/>
      <c r="L25" s="106">
        <v>5252.8717379999998</v>
      </c>
      <c r="M25" s="178"/>
      <c r="P25" s="26"/>
    </row>
    <row r="26" spans="1:34" x14ac:dyDescent="0.2">
      <c r="A26" s="40" t="s">
        <v>40</v>
      </c>
      <c r="B26" s="146"/>
      <c r="C26" s="161">
        <v>-6415.521823</v>
      </c>
      <c r="D26" s="146"/>
      <c r="E26" s="161">
        <v>-5089.8</v>
      </c>
      <c r="F26" s="102"/>
      <c r="G26" s="137">
        <f>-SUM(F21:F25)</f>
        <v>-4264.1000000000004</v>
      </c>
      <c r="H26" s="102"/>
      <c r="I26" s="137">
        <v>-4169.641423</v>
      </c>
      <c r="J26" s="102"/>
      <c r="K26" s="2">
        <v>-4926.7</v>
      </c>
      <c r="L26" s="102"/>
      <c r="M26" s="180">
        <v>-6396.6653759999999</v>
      </c>
      <c r="P26" s="26"/>
    </row>
    <row r="27" spans="1:34" x14ac:dyDescent="0.2">
      <c r="A27" s="41" t="s">
        <v>31</v>
      </c>
      <c r="B27" s="149"/>
      <c r="C27" s="174">
        <v>203663.66870400001</v>
      </c>
      <c r="D27" s="149"/>
      <c r="E27" s="174">
        <v>152526.29999999999</v>
      </c>
      <c r="F27" s="103"/>
      <c r="G27" s="92">
        <v>110458.9</v>
      </c>
      <c r="H27" s="103"/>
      <c r="I27" s="92">
        <v>106439.040588</v>
      </c>
      <c r="J27" s="103"/>
      <c r="K27" s="92">
        <v>96049.4</v>
      </c>
      <c r="L27" s="103"/>
      <c r="M27" s="181">
        <v>79654.766130999997</v>
      </c>
      <c r="P27" s="26"/>
    </row>
    <row r="29" spans="1:34" x14ac:dyDescent="0.2">
      <c r="A29" s="176" t="s">
        <v>48</v>
      </c>
      <c r="B29" s="176"/>
      <c r="C29" s="176"/>
      <c r="D29" s="176"/>
      <c r="E29" s="176"/>
      <c r="F29" s="176"/>
      <c r="G29" s="176"/>
      <c r="H29" s="176"/>
      <c r="I29" s="176"/>
      <c r="J29" s="176"/>
      <c r="K29" s="176"/>
      <c r="L29" s="176"/>
      <c r="M29" s="176"/>
      <c r="N29" s="24"/>
      <c r="P29" s="96"/>
      <c r="Q29" s="96"/>
      <c r="R29" s="96"/>
      <c r="S29" s="96"/>
      <c r="T29" s="96"/>
      <c r="U29" s="96"/>
      <c r="V29" s="96"/>
      <c r="W29" s="97"/>
      <c r="X29" s="49"/>
      <c r="Y29" s="49"/>
      <c r="Z29" s="49"/>
      <c r="AA29" s="49"/>
      <c r="AB29" s="49"/>
      <c r="AC29" s="49"/>
      <c r="AD29" s="49"/>
      <c r="AE29" s="49"/>
      <c r="AF29" s="49"/>
      <c r="AG29" s="49"/>
      <c r="AH29" s="49"/>
    </row>
    <row r="30" spans="1:34" x14ac:dyDescent="0.2">
      <c r="A30" s="113"/>
      <c r="B30" s="112" t="s">
        <v>113</v>
      </c>
      <c r="C30" s="114" t="str">
        <f>B30</f>
        <v>2016 €m</v>
      </c>
      <c r="D30" s="112" t="s">
        <v>109</v>
      </c>
      <c r="E30" s="114" t="str">
        <f>D30</f>
        <v>2015 €m</v>
      </c>
      <c r="F30" s="112" t="s">
        <v>107</v>
      </c>
      <c r="G30" s="114" t="str">
        <f>F30</f>
        <v>2014 €m</v>
      </c>
      <c r="H30" s="112" t="s">
        <v>104</v>
      </c>
      <c r="I30" s="114" t="str">
        <f>H30</f>
        <v>2013 €m</v>
      </c>
      <c r="J30" s="112" t="s">
        <v>65</v>
      </c>
      <c r="K30" s="114" t="str">
        <f>J30</f>
        <v>2012 €m</v>
      </c>
      <c r="L30" s="112" t="s">
        <v>47</v>
      </c>
      <c r="M30" s="114" t="s">
        <v>47</v>
      </c>
      <c r="N30" s="24"/>
    </row>
    <row r="31" spans="1:34" x14ac:dyDescent="0.2">
      <c r="A31" s="50" t="s">
        <v>92</v>
      </c>
      <c r="B31" s="127"/>
      <c r="C31" s="177">
        <v>164204.29999999999</v>
      </c>
      <c r="D31" s="26"/>
      <c r="E31" s="177">
        <v>149099.4</v>
      </c>
      <c r="G31" s="177">
        <v>98422.397612999994</v>
      </c>
      <c r="H31" s="75"/>
      <c r="I31" s="182">
        <v>83234.2</v>
      </c>
      <c r="J31" s="13"/>
      <c r="K31" s="182">
        <v>76426.399999999994</v>
      </c>
      <c r="L31" s="13"/>
      <c r="M31" s="182">
        <v>73817.2</v>
      </c>
      <c r="N31" s="24"/>
    </row>
    <row r="32" spans="1:34" x14ac:dyDescent="0.2">
      <c r="A32" s="40" t="s">
        <v>91</v>
      </c>
      <c r="B32" s="115"/>
      <c r="C32" s="192"/>
      <c r="D32" s="26"/>
      <c r="E32" s="178"/>
      <c r="G32" s="178"/>
      <c r="H32" s="14"/>
      <c r="I32" s="180"/>
      <c r="J32" s="14"/>
      <c r="K32" s="180"/>
      <c r="L32" s="13"/>
      <c r="M32" s="180"/>
      <c r="N32" s="24"/>
    </row>
    <row r="33" spans="1:14" x14ac:dyDescent="0.2">
      <c r="A33" s="40" t="s">
        <v>93</v>
      </c>
      <c r="B33" s="128">
        <v>59254.3</v>
      </c>
      <c r="C33" s="192"/>
      <c r="D33" s="100">
        <v>46152.7</v>
      </c>
      <c r="E33" s="178"/>
      <c r="F33" s="100">
        <v>18620.990745999999</v>
      </c>
      <c r="G33" s="178"/>
      <c r="H33" s="14">
        <v>15954.5</v>
      </c>
      <c r="I33" s="180"/>
      <c r="J33" s="14">
        <v>8475</v>
      </c>
      <c r="K33" s="180"/>
      <c r="L33" s="14">
        <v>8452.9</v>
      </c>
      <c r="M33" s="180"/>
      <c r="N33" s="24"/>
    </row>
    <row r="34" spans="1:14" x14ac:dyDescent="0.2">
      <c r="A34" s="40" t="s">
        <v>94</v>
      </c>
      <c r="B34" s="128">
        <v>14626.7</v>
      </c>
      <c r="C34" s="192"/>
      <c r="D34" s="100">
        <v>20213</v>
      </c>
      <c r="E34" s="178"/>
      <c r="F34" s="100">
        <v>14684.899528</v>
      </c>
      <c r="G34" s="178"/>
      <c r="H34" s="14">
        <v>10119.9</v>
      </c>
      <c r="I34" s="187"/>
      <c r="J34" s="14">
        <v>10093.799999999999</v>
      </c>
      <c r="K34" s="187"/>
      <c r="L34" s="14">
        <v>9518.2999999999993</v>
      </c>
      <c r="M34" s="180"/>
      <c r="N34" s="24"/>
    </row>
    <row r="35" spans="1:14" ht="15.75" customHeight="1" x14ac:dyDescent="0.2">
      <c r="A35" s="40" t="s">
        <v>95</v>
      </c>
      <c r="B35" s="129">
        <v>315.60000000000002</v>
      </c>
      <c r="C35" s="192"/>
      <c r="D35" s="45">
        <v>338.9</v>
      </c>
      <c r="E35" s="178"/>
      <c r="F35" s="45">
        <v>644.46334000000002</v>
      </c>
      <c r="G35" s="178"/>
      <c r="H35" s="14">
        <v>226.5</v>
      </c>
      <c r="I35" s="180"/>
      <c r="J35" s="14">
        <v>386.1</v>
      </c>
      <c r="K35" s="180"/>
      <c r="L35" s="14">
        <v>156</v>
      </c>
      <c r="M35" s="180"/>
      <c r="N35" s="24"/>
    </row>
    <row r="36" spans="1:14" x14ac:dyDescent="0.2">
      <c r="A36" s="40" t="s">
        <v>96</v>
      </c>
      <c r="B36" s="129">
        <v>23876.400000000001</v>
      </c>
      <c r="C36" s="192"/>
      <c r="D36" s="45">
        <v>23885.3</v>
      </c>
      <c r="E36" s="178"/>
      <c r="F36" s="45">
        <v>16847.257403</v>
      </c>
      <c r="G36" s="178"/>
      <c r="H36" s="14">
        <v>17396.400000000001</v>
      </c>
      <c r="I36" s="180"/>
      <c r="J36" s="14">
        <v>14450.9</v>
      </c>
      <c r="K36" s="180"/>
      <c r="L36" s="14">
        <v>14876.5</v>
      </c>
      <c r="M36" s="180"/>
      <c r="N36" s="24"/>
    </row>
    <row r="37" spans="1:14" x14ac:dyDescent="0.2">
      <c r="A37" s="40" t="s">
        <v>97</v>
      </c>
      <c r="B37" s="129">
        <v>3164.3</v>
      </c>
      <c r="C37" s="192"/>
      <c r="D37" s="45">
        <v>1894</v>
      </c>
      <c r="E37" s="178"/>
      <c r="F37" s="45">
        <v>1723.5173119999999</v>
      </c>
      <c r="G37" s="178"/>
      <c r="H37" s="14">
        <v>2505</v>
      </c>
      <c r="I37" s="180"/>
      <c r="J37" s="14">
        <v>2545</v>
      </c>
      <c r="K37" s="180"/>
      <c r="L37" s="14">
        <v>2742.6</v>
      </c>
      <c r="M37" s="180"/>
      <c r="N37" s="24"/>
    </row>
    <row r="38" spans="1:14" ht="14.25" x14ac:dyDescent="0.2">
      <c r="A38" s="46" t="s">
        <v>31</v>
      </c>
      <c r="B38" s="130"/>
      <c r="C38" s="192"/>
      <c r="D38" s="79"/>
      <c r="E38" s="178"/>
      <c r="F38" s="79"/>
      <c r="G38" s="178"/>
      <c r="H38" s="14"/>
      <c r="I38" s="180"/>
      <c r="J38" s="14"/>
      <c r="K38" s="180"/>
      <c r="L38" s="14"/>
      <c r="M38" s="180"/>
      <c r="N38" s="24"/>
    </row>
    <row r="39" spans="1:14" x14ac:dyDescent="0.2">
      <c r="A39" s="51" t="s">
        <v>46</v>
      </c>
      <c r="B39" s="131"/>
      <c r="C39" s="179">
        <v>-101237.2</v>
      </c>
      <c r="D39" s="120"/>
      <c r="E39" s="179">
        <v>-92483.8</v>
      </c>
      <c r="F39" s="120"/>
      <c r="G39" s="179">
        <v>-52521.128328999999</v>
      </c>
      <c r="H39" s="33"/>
      <c r="I39" s="188">
        <v>-46202.400000000001</v>
      </c>
      <c r="J39" s="33"/>
      <c r="K39" s="188">
        <v>-35950.800000000003</v>
      </c>
      <c r="L39" s="32"/>
      <c r="M39" s="123">
        <v>-35746.300000000003</v>
      </c>
      <c r="N39" s="24"/>
    </row>
    <row r="40" spans="1:14" ht="25.5" x14ac:dyDescent="0.2">
      <c r="A40" s="31" t="s">
        <v>98</v>
      </c>
      <c r="B40" s="33"/>
      <c r="C40" s="179">
        <v>62967</v>
      </c>
      <c r="D40" s="93"/>
      <c r="E40" s="179">
        <v>56615.6</v>
      </c>
      <c r="F40" s="33"/>
      <c r="G40" s="179">
        <v>45901.269283999995</v>
      </c>
      <c r="H40" s="33"/>
      <c r="I40" s="188">
        <v>37031.800000000003</v>
      </c>
      <c r="J40" s="33"/>
      <c r="K40" s="188">
        <v>40475.599999999999</v>
      </c>
      <c r="L40" s="32"/>
      <c r="M40" s="123">
        <v>38070.9</v>
      </c>
      <c r="N40" s="24"/>
    </row>
    <row r="41" spans="1:14" x14ac:dyDescent="0.2">
      <c r="A41" s="126" t="s">
        <v>129</v>
      </c>
      <c r="B41" s="132">
        <v>753.7</v>
      </c>
      <c r="C41" s="192"/>
      <c r="D41" s="80">
        <v>683.6</v>
      </c>
      <c r="E41" s="178"/>
      <c r="F41" s="80">
        <v>682.73473100000001</v>
      </c>
      <c r="G41" s="178"/>
      <c r="H41" s="36">
        <v>674.8</v>
      </c>
      <c r="I41" s="189"/>
      <c r="J41" s="36">
        <v>644.70000000000005</v>
      </c>
      <c r="K41" s="189"/>
      <c r="L41" s="35">
        <v>651.29999999999995</v>
      </c>
      <c r="M41" s="183"/>
      <c r="N41" s="24"/>
    </row>
    <row r="42" spans="1:14" x14ac:dyDescent="0.2">
      <c r="A42" s="37" t="s">
        <v>119</v>
      </c>
      <c r="B42" s="132">
        <v>127.1</v>
      </c>
      <c r="C42" s="192"/>
      <c r="D42" s="80">
        <v>107.3</v>
      </c>
      <c r="E42" s="178"/>
      <c r="F42" s="80">
        <v>115.74043900000004</v>
      </c>
      <c r="G42" s="178"/>
      <c r="H42" s="14">
        <v>129.9</v>
      </c>
      <c r="I42" s="180"/>
      <c r="J42" s="14">
        <v>118.4</v>
      </c>
      <c r="K42" s="180"/>
      <c r="L42" s="15">
        <v>-130.9</v>
      </c>
      <c r="M42" s="184"/>
      <c r="N42" s="24"/>
    </row>
    <row r="43" spans="1:14" x14ac:dyDescent="0.2">
      <c r="A43" s="37" t="s">
        <v>73</v>
      </c>
      <c r="B43" s="132">
        <v>6166.1</v>
      </c>
      <c r="C43" s="192"/>
      <c r="D43" s="80">
        <v>7607.1</v>
      </c>
      <c r="E43" s="178"/>
      <c r="F43" s="80">
        <v>4213.2442460000002</v>
      </c>
      <c r="G43" s="178"/>
      <c r="H43" s="14">
        <v>2689.5</v>
      </c>
      <c r="I43" s="180"/>
      <c r="J43" s="14">
        <v>3520.6</v>
      </c>
      <c r="K43" s="180"/>
      <c r="L43" s="15"/>
      <c r="M43" s="184"/>
      <c r="N43" s="24"/>
    </row>
    <row r="44" spans="1:14" x14ac:dyDescent="0.2">
      <c r="A44" s="38" t="s">
        <v>74</v>
      </c>
      <c r="B44" s="132">
        <v>7.1</v>
      </c>
      <c r="C44" s="192"/>
      <c r="D44" s="80">
        <v>61.8</v>
      </c>
      <c r="E44" s="178"/>
      <c r="F44" s="80">
        <v>14.838759</v>
      </c>
      <c r="G44" s="178"/>
      <c r="H44" s="14">
        <v>1.3</v>
      </c>
      <c r="I44" s="180"/>
      <c r="J44" s="14">
        <v>10</v>
      </c>
      <c r="K44" s="180"/>
      <c r="L44" s="15"/>
      <c r="M44" s="184"/>
      <c r="N44" s="24"/>
    </row>
    <row r="45" spans="1:14" x14ac:dyDescent="0.2">
      <c r="A45" s="38" t="s">
        <v>75</v>
      </c>
      <c r="B45" s="115"/>
      <c r="C45" s="22">
        <v>6159</v>
      </c>
      <c r="D45" s="26"/>
      <c r="E45" s="22">
        <v>7545.3</v>
      </c>
      <c r="G45" s="22">
        <v>4198.405487</v>
      </c>
      <c r="H45" s="14"/>
      <c r="I45" s="180">
        <v>2688.2</v>
      </c>
      <c r="J45" s="14"/>
      <c r="K45" s="180">
        <v>3510.6</v>
      </c>
      <c r="L45" s="15"/>
      <c r="M45" s="184"/>
      <c r="N45" s="24"/>
    </row>
    <row r="46" spans="1:14" x14ac:dyDescent="0.2">
      <c r="A46" s="37" t="s">
        <v>30</v>
      </c>
      <c r="B46" s="132"/>
      <c r="C46" s="22">
        <v>626.5</v>
      </c>
      <c r="D46" s="80"/>
      <c r="E46" s="22">
        <v>576.4</v>
      </c>
      <c r="F46" s="80"/>
      <c r="G46" s="22">
        <v>566.99429199999997</v>
      </c>
      <c r="H46" s="14"/>
      <c r="I46" s="180">
        <v>544.9</v>
      </c>
      <c r="J46" s="14"/>
      <c r="K46" s="180">
        <v>526.29999999999995</v>
      </c>
      <c r="L46" s="15"/>
      <c r="M46" s="184">
        <v>520.4</v>
      </c>
      <c r="N46" s="24"/>
    </row>
    <row r="47" spans="1:14" x14ac:dyDescent="0.2">
      <c r="A47" s="37" t="s">
        <v>45</v>
      </c>
      <c r="B47" s="115"/>
      <c r="C47" s="22">
        <v>6508.5</v>
      </c>
      <c r="D47" s="26"/>
      <c r="E47" s="22">
        <v>4833.8999999999996</v>
      </c>
      <c r="G47" s="22">
        <v>4108.6378889999996</v>
      </c>
      <c r="H47" s="14"/>
      <c r="I47" s="190">
        <v>3659.4</v>
      </c>
      <c r="J47" s="14"/>
      <c r="K47" s="190">
        <v>2426.3000000000002</v>
      </c>
      <c r="L47" s="15"/>
      <c r="M47" s="184">
        <v>5149.8999999999996</v>
      </c>
      <c r="N47" s="24"/>
    </row>
    <row r="48" spans="1:14" x14ac:dyDescent="0.2">
      <c r="A48" s="39" t="s">
        <v>44</v>
      </c>
      <c r="B48" s="115"/>
      <c r="C48" s="192"/>
      <c r="D48" s="26"/>
      <c r="E48" s="178"/>
      <c r="G48" s="178"/>
      <c r="H48" s="14"/>
      <c r="I48" s="180"/>
      <c r="J48" s="14"/>
      <c r="K48" s="180"/>
      <c r="L48" s="16"/>
      <c r="M48" s="185"/>
      <c r="N48" s="24"/>
    </row>
    <row r="49" spans="1:15" x14ac:dyDescent="0.2">
      <c r="A49" s="40" t="s">
        <v>8</v>
      </c>
      <c r="B49" s="129">
        <v>699.7</v>
      </c>
      <c r="C49" s="192"/>
      <c r="D49" s="45">
        <v>915.9</v>
      </c>
      <c r="E49" s="178"/>
      <c r="F49" s="45">
        <v>624.33708000000001</v>
      </c>
      <c r="G49" s="178"/>
      <c r="H49" s="14">
        <v>340.5</v>
      </c>
      <c r="I49" s="180"/>
      <c r="J49" s="14">
        <v>374.5</v>
      </c>
      <c r="K49" s="180"/>
      <c r="L49" s="14">
        <v>343.9</v>
      </c>
      <c r="M49" s="180"/>
      <c r="N49" s="24"/>
    </row>
    <row r="50" spans="1:15" x14ac:dyDescent="0.2">
      <c r="A50" s="40" t="s">
        <v>43</v>
      </c>
      <c r="B50" s="129">
        <v>15.2</v>
      </c>
      <c r="C50" s="192"/>
      <c r="D50" s="45">
        <v>8.9</v>
      </c>
      <c r="E50" s="178"/>
      <c r="F50" s="45">
        <v>13.656052000000001</v>
      </c>
      <c r="G50" s="178"/>
      <c r="H50" s="14">
        <v>22.4</v>
      </c>
      <c r="I50" s="180"/>
      <c r="J50" s="14">
        <v>15.3</v>
      </c>
      <c r="K50" s="180"/>
      <c r="L50" s="14">
        <v>12.3</v>
      </c>
      <c r="M50" s="180"/>
      <c r="N50" s="24"/>
    </row>
    <row r="51" spans="1:15" x14ac:dyDescent="0.2">
      <c r="A51" s="40" t="s">
        <v>99</v>
      </c>
      <c r="B51" s="129">
        <v>368.9</v>
      </c>
      <c r="C51" s="192"/>
      <c r="D51" s="45">
        <v>495.8</v>
      </c>
      <c r="E51" s="178"/>
      <c r="F51" s="45">
        <v>469.355682</v>
      </c>
      <c r="G51" s="178"/>
      <c r="H51" s="14">
        <v>560.4</v>
      </c>
      <c r="I51" s="180"/>
      <c r="J51" s="14">
        <v>3219.3</v>
      </c>
      <c r="K51" s="180"/>
      <c r="L51" s="14">
        <v>3179</v>
      </c>
      <c r="M51" s="180"/>
      <c r="N51" s="24"/>
    </row>
    <row r="52" spans="1:15" x14ac:dyDescent="0.2">
      <c r="A52" s="40" t="s">
        <v>42</v>
      </c>
      <c r="B52" s="129">
        <v>6.2</v>
      </c>
      <c r="C52" s="192"/>
      <c r="D52" s="45">
        <v>6.4</v>
      </c>
      <c r="E52" s="178"/>
      <c r="F52" s="45">
        <v>10.688935000000001</v>
      </c>
      <c r="G52" s="178"/>
      <c r="H52" s="14">
        <v>11.1</v>
      </c>
      <c r="I52" s="180"/>
      <c r="J52" s="14">
        <v>12.9</v>
      </c>
      <c r="K52" s="180"/>
      <c r="L52" s="14">
        <v>11.4</v>
      </c>
      <c r="M52" s="180"/>
      <c r="N52" s="24"/>
    </row>
    <row r="53" spans="1:15" x14ac:dyDescent="0.2">
      <c r="A53" s="40" t="s">
        <v>41</v>
      </c>
      <c r="B53" s="129">
        <v>3695.2</v>
      </c>
      <c r="C53" s="192"/>
      <c r="D53" s="45">
        <v>3067.7</v>
      </c>
      <c r="E53" s="178"/>
      <c r="F53" s="45">
        <v>2954.151194</v>
      </c>
      <c r="G53" s="178"/>
      <c r="H53" s="14">
        <v>2527.6</v>
      </c>
      <c r="I53" s="180"/>
      <c r="J53" s="14">
        <v>74.400000000000006</v>
      </c>
      <c r="K53" s="180"/>
      <c r="L53" s="14">
        <v>131.80000000000001</v>
      </c>
      <c r="M53" s="180"/>
      <c r="N53" s="24"/>
    </row>
    <row r="54" spans="1:15" x14ac:dyDescent="0.2">
      <c r="A54" s="40" t="s">
        <v>40</v>
      </c>
      <c r="B54" s="115"/>
      <c r="C54" s="180">
        <v>-4785.2</v>
      </c>
      <c r="D54" s="76"/>
      <c r="E54" s="180">
        <v>-4494.7</v>
      </c>
      <c r="F54" s="76"/>
      <c r="G54" s="180">
        <v>-4072.1889430000001</v>
      </c>
      <c r="H54" s="14"/>
      <c r="I54" s="180">
        <v>-3462.1</v>
      </c>
      <c r="J54" s="14"/>
      <c r="K54" s="180">
        <v>-3696.3</v>
      </c>
      <c r="L54" s="14"/>
      <c r="M54" s="180">
        <v>-3678.3</v>
      </c>
      <c r="N54" s="24"/>
    </row>
    <row r="55" spans="1:15" x14ac:dyDescent="0.2">
      <c r="A55" s="41" t="s">
        <v>31</v>
      </c>
      <c r="B55" s="116"/>
      <c r="C55" s="181">
        <v>71475.899999999994</v>
      </c>
      <c r="D55" s="77"/>
      <c r="E55" s="181">
        <v>65076.5</v>
      </c>
      <c r="F55" s="77"/>
      <c r="G55" s="181">
        <v>50703.118259000003</v>
      </c>
      <c r="H55" s="43"/>
      <c r="I55" s="191">
        <v>40462.300000000003</v>
      </c>
      <c r="J55" s="43"/>
      <c r="K55" s="191">
        <v>43242.5</v>
      </c>
      <c r="L55" s="42"/>
      <c r="M55" s="186">
        <v>40062.9</v>
      </c>
      <c r="N55" s="24"/>
    </row>
    <row r="56" spans="1:15" x14ac:dyDescent="0.2">
      <c r="A56" s="54"/>
      <c r="B56" s="54"/>
      <c r="C56" s="54"/>
      <c r="D56" s="54"/>
      <c r="E56" s="55"/>
      <c r="F56" s="55"/>
      <c r="G56" s="55"/>
      <c r="H56" s="78"/>
      <c r="I56" s="49"/>
      <c r="J56" s="78"/>
      <c r="K56" s="49"/>
      <c r="L56" s="78"/>
      <c r="M56" s="49"/>
      <c r="N56" s="78"/>
      <c r="O56" s="49"/>
    </row>
    <row r="57" spans="1:15" x14ac:dyDescent="0.2">
      <c r="A57" s="56" t="s">
        <v>77</v>
      </c>
      <c r="B57" s="57"/>
      <c r="C57" s="57"/>
      <c r="D57" s="57"/>
      <c r="E57" s="58"/>
      <c r="F57" s="58"/>
      <c r="G57" s="58"/>
      <c r="H57" s="78"/>
      <c r="I57" s="49"/>
      <c r="J57" s="78"/>
      <c r="K57" s="49"/>
      <c r="L57" s="78"/>
      <c r="M57" s="49"/>
      <c r="N57" s="78"/>
      <c r="O57" s="49"/>
    </row>
    <row r="58" spans="1:15" x14ac:dyDescent="0.2">
      <c r="A58" s="57" t="s">
        <v>81</v>
      </c>
      <c r="B58" s="57"/>
      <c r="C58" s="57"/>
      <c r="D58" s="57"/>
      <c r="E58" s="58"/>
      <c r="F58" s="58"/>
      <c r="G58" s="58"/>
      <c r="H58" s="78"/>
      <c r="I58" s="49"/>
      <c r="J58" s="78"/>
      <c r="K58" s="49"/>
      <c r="L58" s="78"/>
      <c r="M58" s="49"/>
      <c r="N58" s="78"/>
      <c r="O58" s="49"/>
    </row>
    <row r="59" spans="1:15" x14ac:dyDescent="0.2">
      <c r="A59" s="57" t="s">
        <v>78</v>
      </c>
      <c r="B59" s="57"/>
      <c r="C59" s="57"/>
      <c r="D59" s="57"/>
      <c r="E59" s="58"/>
      <c r="F59" s="58"/>
      <c r="G59" s="58"/>
      <c r="H59" s="78"/>
      <c r="I59" s="49"/>
      <c r="J59" s="78"/>
      <c r="K59" s="49"/>
      <c r="L59" s="78"/>
      <c r="M59" s="49"/>
      <c r="N59" s="78"/>
      <c r="O59" s="49"/>
    </row>
    <row r="60" spans="1:15" ht="12.75" customHeight="1" x14ac:dyDescent="0.2">
      <c r="A60" s="141" t="s">
        <v>135</v>
      </c>
      <c r="B60" s="142"/>
      <c r="C60" s="142"/>
      <c r="D60" s="142"/>
      <c r="E60" s="143"/>
      <c r="F60" s="73"/>
      <c r="G60" s="73"/>
      <c r="H60" s="78"/>
      <c r="I60" s="49"/>
      <c r="J60" s="78"/>
      <c r="K60" s="49"/>
      <c r="L60" s="78"/>
      <c r="M60" s="49"/>
      <c r="N60" s="78"/>
      <c r="O60" s="49"/>
    </row>
    <row r="61" spans="1:15" x14ac:dyDescent="0.2">
      <c r="A61" s="57" t="s">
        <v>80</v>
      </c>
      <c r="B61" s="57"/>
      <c r="C61" s="57"/>
      <c r="D61" s="57"/>
      <c r="E61" s="57"/>
      <c r="F61" s="57"/>
      <c r="G61" s="57"/>
      <c r="H61" s="78"/>
      <c r="I61" s="49"/>
      <c r="J61" s="78"/>
      <c r="K61" s="49"/>
      <c r="L61" s="78"/>
      <c r="M61" s="49"/>
      <c r="N61" s="78"/>
      <c r="O61" s="49"/>
    </row>
    <row r="62" spans="1:15" x14ac:dyDescent="0.2">
      <c r="A62" s="57" t="s">
        <v>79</v>
      </c>
      <c r="B62" s="57"/>
      <c r="C62" s="57"/>
      <c r="D62" s="57"/>
      <c r="E62" s="58"/>
      <c r="F62" s="58"/>
      <c r="G62" s="58"/>
      <c r="H62" s="78"/>
      <c r="I62" s="49"/>
      <c r="J62" s="78"/>
      <c r="K62" s="49"/>
      <c r="L62" s="78"/>
      <c r="M62" s="49"/>
      <c r="N62" s="78"/>
      <c r="O62" s="49"/>
    </row>
    <row r="63" spans="1:15" x14ac:dyDescent="0.2">
      <c r="A63" s="57" t="s">
        <v>84</v>
      </c>
      <c r="B63" s="57"/>
      <c r="C63" s="57"/>
      <c r="D63" s="57"/>
      <c r="E63" s="58"/>
      <c r="F63" s="58"/>
      <c r="G63" s="58"/>
      <c r="H63" s="78"/>
      <c r="I63" s="49"/>
      <c r="J63" s="78"/>
      <c r="K63" s="49"/>
      <c r="L63" s="78"/>
      <c r="M63" s="49"/>
      <c r="N63" s="78"/>
      <c r="O63" s="49"/>
    </row>
    <row r="64" spans="1:15" x14ac:dyDescent="0.2">
      <c r="A64" s="57" t="s">
        <v>82</v>
      </c>
      <c r="B64" s="57"/>
      <c r="C64" s="57"/>
      <c r="D64" s="57"/>
      <c r="E64" s="58"/>
      <c r="F64" s="58"/>
      <c r="G64" s="58"/>
      <c r="H64" s="78"/>
      <c r="I64" s="49"/>
      <c r="J64" s="78"/>
      <c r="K64" s="49"/>
      <c r="L64" s="78"/>
      <c r="M64" s="49"/>
      <c r="N64" s="78"/>
      <c r="O64" s="49"/>
    </row>
    <row r="65" spans="1:15" x14ac:dyDescent="0.2">
      <c r="A65" s="56" t="s">
        <v>83</v>
      </c>
      <c r="B65" s="57"/>
      <c r="C65" s="57"/>
      <c r="D65" s="57"/>
      <c r="E65" s="58"/>
      <c r="F65" s="58"/>
      <c r="G65" s="58"/>
      <c r="H65" s="78"/>
      <c r="I65" s="49"/>
      <c r="J65" s="78"/>
      <c r="K65" s="49"/>
      <c r="L65" s="78"/>
      <c r="M65" s="49"/>
      <c r="N65" s="78"/>
      <c r="O65" s="49"/>
    </row>
    <row r="66" spans="1:15" x14ac:dyDescent="0.2">
      <c r="A66" s="57" t="s">
        <v>114</v>
      </c>
      <c r="B66" s="59"/>
      <c r="C66" s="59"/>
      <c r="D66" s="59"/>
      <c r="E66" s="60"/>
      <c r="F66" s="60"/>
      <c r="G66" s="60"/>
      <c r="H66" s="78"/>
      <c r="I66" s="49"/>
      <c r="J66" s="78"/>
      <c r="K66" s="49"/>
      <c r="L66" s="78"/>
      <c r="M66" s="49"/>
      <c r="N66" s="78"/>
      <c r="O66" s="49"/>
    </row>
    <row r="67" spans="1:15" x14ac:dyDescent="0.2">
      <c r="A67" s="57" t="s">
        <v>120</v>
      </c>
      <c r="B67" s="59"/>
      <c r="C67" s="59"/>
      <c r="D67" s="59"/>
      <c r="E67" s="60"/>
      <c r="F67" s="60"/>
      <c r="G67" s="60"/>
      <c r="H67" s="78"/>
      <c r="I67" s="49"/>
      <c r="J67" s="78"/>
      <c r="K67" s="49"/>
      <c r="L67" s="78"/>
      <c r="M67" s="49"/>
      <c r="N67" s="78"/>
      <c r="O67" s="49"/>
    </row>
    <row r="68" spans="1:15" x14ac:dyDescent="0.2">
      <c r="E68" s="44"/>
      <c r="F68" s="44"/>
      <c r="G68" s="44"/>
    </row>
    <row r="69" spans="1:15" x14ac:dyDescent="0.2">
      <c r="E69" s="44"/>
      <c r="F69" s="44"/>
      <c r="G69" s="44"/>
    </row>
    <row r="70" spans="1:15" x14ac:dyDescent="0.2">
      <c r="E70" s="44"/>
      <c r="F70" s="44"/>
      <c r="G70" s="44"/>
    </row>
    <row r="71" spans="1:15" x14ac:dyDescent="0.2">
      <c r="E71" s="44"/>
      <c r="F71" s="44"/>
      <c r="G71" s="44"/>
    </row>
    <row r="72" spans="1:15" x14ac:dyDescent="0.2">
      <c r="E72" s="44"/>
      <c r="F72" s="44"/>
      <c r="G72" s="44"/>
    </row>
    <row r="73" spans="1:15" x14ac:dyDescent="0.2">
      <c r="E73" s="44"/>
      <c r="F73" s="44"/>
      <c r="G73" s="44"/>
    </row>
  </sheetData>
  <mergeCells count="2">
    <mergeCell ref="A29:M29"/>
    <mergeCell ref="A1:M1"/>
  </mergeCells>
  <printOptions horizontalCentered="1"/>
  <pageMargins left="0.74803149606299213" right="0.74803149606299213" top="0.98425196850393704" bottom="0.98425196850393704" header="0.51181102362204722" footer="0.51181102362204722"/>
  <pageSetup paperSize="9" scale="50" orientation="landscape" r:id="rId1"/>
  <headerFooter alignWithMargins="0">
    <oddHeader>&amp;C&amp;"Verdana,Bold"&amp;14&amp;K009999Corporation Tax Calculation</oddHeader>
    <oddFooter>&amp;C&amp;P&amp;R&amp;G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xcel workbook" ma:contentTypeID="0x010100852E11B2A94E4937B655CB4FCD91845300CDC8BA3BE3E84A4FBD2175A7739C7E3B002921FAA1EFF97544B6D1E7BD3609ACD7" ma:contentTypeVersion="2" ma:contentTypeDescription="" ma:contentTypeScope="" ma:versionID="16bd0d8b5c4f7ac62a7533b1c7267a9a">
  <xsd:schema xmlns:xsd="http://www.w3.org/2001/XMLSchema" xmlns:xs="http://www.w3.org/2001/XMLSchema" xmlns:p="http://schemas.microsoft.com/office/2006/metadata/properties" xmlns:ns2="1dacaa8a-1dc9-48dc-8904-293b9164b137" targetNamespace="http://schemas.microsoft.com/office/2006/metadata/properties" ma:root="true" ma:fieldsID="7b29ed2eda6ae2220ef46f69b520cea6" ns2:_="">
    <xsd:import namespace="1dacaa8a-1dc9-48dc-8904-293b9164b137"/>
    <xsd:element name="properties">
      <xsd:complexType>
        <xsd:sequence>
          <xsd:element name="documentManagement">
            <xsd:complexType>
              <xsd:all>
                <xsd:element ref="ns2:e9be08524f454d8b979862330e952271" minOccurs="0"/>
                <xsd:element ref="ns2:TaxCatchAll" minOccurs="0"/>
                <xsd:element ref="ns2:TaxCatchAllLabel" minOccurs="0"/>
                <xsd:element ref="ns2:l29cd52af9b640b690e3347aa75f97a9" minOccurs="0"/>
                <xsd:element ref="ns2:ade64af1c6a24cfdbe8da7f962b31d74" minOccurs="0"/>
                <xsd:element ref="ns2:e62af2f156934d1aab35222180c5fbb1" minOccurs="0"/>
                <xsd:element ref="ns2:nb82aa7489a64919aab5fd247ffa0d1e" minOccurs="0"/>
                <xsd:element ref="ns2:f62107d924a7469492625f91956e46a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caa8a-1dc9-48dc-8904-293b9164b137" elementFormDefault="qualified">
    <xsd:import namespace="http://schemas.microsoft.com/office/2006/documentManagement/types"/>
    <xsd:import namespace="http://schemas.microsoft.com/office/infopath/2007/PartnerControls"/>
    <xsd:element name="e9be08524f454d8b979862330e952271" ma:index="8" nillable="true" ma:taxonomy="true" ma:internalName="e9be08524f454d8b979862330e952271" ma:taxonomyFieldName="nascDivision" ma:displayName="Division" ma:fieldId="{e9be0852-4f45-4d8b-9798-62330e952271}" ma:sspId="466d30fb-96d2-4a15-b6ad-75cede2d080a" ma:termSetId="9be7066c-d2d4-4f32-809f-3439c8c34a36"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4e038341-69f4-4aac-8bdf-eefbff94bf3c}" ma:internalName="TaxCatchAll" ma:showField="CatchAllData" ma:web="1dacaa8a-1dc9-48dc-8904-293b9164b13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e038341-69f4-4aac-8bdf-eefbff94bf3c}" ma:internalName="TaxCatchAllLabel" ma:readOnly="true" ma:showField="CatchAllDataLabel" ma:web="1dacaa8a-1dc9-48dc-8904-293b9164b137">
      <xsd:complexType>
        <xsd:complexContent>
          <xsd:extension base="dms:MultiChoiceLookup">
            <xsd:sequence>
              <xsd:element name="Value" type="dms:Lookup" maxOccurs="unbounded" minOccurs="0" nillable="true"/>
            </xsd:sequence>
          </xsd:extension>
        </xsd:complexContent>
      </xsd:complexType>
    </xsd:element>
    <xsd:element name="l29cd52af9b640b690e3347aa75f97a9" ma:index="12" nillable="true" ma:taxonomy="true" ma:internalName="l29cd52af9b640b690e3347aa75f97a9" ma:taxonomyFieldName="nascBranch" ma:displayName="Branch" ma:fieldId="{529cd52a-f9b6-40b6-90e3-347aa75f97a9}" ma:sspId="466d30fb-96d2-4a15-b6ad-75cede2d080a" ma:termSetId="af1c7d35-25ab-45c8-bad2-6b4dad3d92d4" ma:anchorId="00000000-0000-0000-0000-000000000000" ma:open="false" ma:isKeyword="false">
      <xsd:complexType>
        <xsd:sequence>
          <xsd:element ref="pc:Terms" minOccurs="0" maxOccurs="1"/>
        </xsd:sequence>
      </xsd:complexType>
    </xsd:element>
    <xsd:element name="ade64af1c6a24cfdbe8da7f962b31d74" ma:index="14" nillable="true" ma:taxonomy="true" ma:internalName="ade64af1c6a24cfdbe8da7f962b31d74" ma:taxonomyFieldName="nascUnit" ma:displayName="Unit" ma:fieldId="{ade64af1-c6a2-4cfd-be8d-a7f962b31d74}" ma:sspId="466d30fb-96d2-4a15-b6ad-75cede2d080a" ma:termSetId="a2efc30a-d818-4683-bc07-ff44ec6f5486" ma:anchorId="00000000-0000-0000-0000-000000000000" ma:open="false" ma:isKeyword="false">
      <xsd:complexType>
        <xsd:sequence>
          <xsd:element ref="pc:Terms" minOccurs="0" maxOccurs="1"/>
        </xsd:sequence>
      </xsd:complexType>
    </xsd:element>
    <xsd:element name="e62af2f156934d1aab35222180c5fbb1" ma:index="16" nillable="true" ma:taxonomy="true" ma:internalName="e62af2f156934d1aab35222180c5fbb1" ma:taxonomyFieldName="nascSiteType" ma:displayName="Site Type" ma:fieldId="{e62af2f1-5693-4d1a-ab35-222180c5fbb1}" ma:sspId="466d30fb-96d2-4a15-b6ad-75cede2d080a" ma:termSetId="9c2f7ba3-7c06-4b18-be0b-9494f9717f3e" ma:anchorId="00000000-0000-0000-0000-000000000000" ma:open="false" ma:isKeyword="false">
      <xsd:complexType>
        <xsd:sequence>
          <xsd:element ref="pc:Terms" minOccurs="0" maxOccurs="1"/>
        </xsd:sequence>
      </xsd:complexType>
    </xsd:element>
    <xsd:element name="nb82aa7489a64919aab5fd247ffa0d1e" ma:index="18" nillable="true" ma:taxonomy="true" ma:internalName="nb82aa7489a64919aab5fd247ffa0d1e" ma:taxonomyFieldName="nascCategory" ma:displayName="Category" ma:fieldId="{7b82aa74-89a6-4919-aab5-fd247ffa0d1e}" ma:sspId="466d30fb-96d2-4a15-b6ad-75cede2d080a" ma:termSetId="7c91e1d8-d051-4bb4-a48c-c4e0d4c4fb66" ma:anchorId="00000000-0000-0000-0000-000000000000" ma:open="false" ma:isKeyword="false">
      <xsd:complexType>
        <xsd:sequence>
          <xsd:element ref="pc:Terms" minOccurs="0" maxOccurs="1"/>
        </xsd:sequence>
      </xsd:complexType>
    </xsd:element>
    <xsd:element name="f62107d924a7469492625f91956e46a6" ma:index="20" nillable="true" ma:taxonomy="true" ma:internalName="f62107d924a7469492625f91956e46a6" ma:taxonomyFieldName="nascSubCategory" ma:displayName="Sub Category" ma:fieldId="{f62107d9-24a7-4694-9262-5f91956e46a6}" ma:sspId="466d30fb-96d2-4a15-b6ad-75cede2d080a" ma:termSetId="7c91e1d8-d051-4bb4-a48c-c4e0d4c4fb6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b82aa7489a64919aab5fd247ffa0d1e xmlns="1dacaa8a-1dc9-48dc-8904-293b9164b137">
      <Terms xmlns="http://schemas.microsoft.com/office/infopath/2007/PartnerControls">
        <TermInfo xmlns="http://schemas.microsoft.com/office/infopath/2007/PartnerControls">
          <TermName xmlns="http://schemas.microsoft.com/office/infopath/2007/PartnerControls">Publications</TermName>
          <TermId xmlns="http://schemas.microsoft.com/office/infopath/2007/PartnerControls">eebd9999-e6d9-454d-8e5e-511d54b35e81</TermId>
        </TermInfo>
      </Terms>
    </nb82aa7489a64919aab5fd247ffa0d1e>
    <e9be08524f454d8b979862330e952271 xmlns="1dacaa8a-1dc9-48dc-8904-293b9164b137">
      <Terms xmlns="http://schemas.microsoft.com/office/infopath/2007/PartnerControls">
        <TermInfo xmlns="http://schemas.microsoft.com/office/infopath/2007/PartnerControls">
          <TermName xmlns="http://schemas.microsoft.com/office/infopath/2007/PartnerControls">AG＆SP</TermName>
          <TermId xmlns="http://schemas.microsoft.com/office/infopath/2007/PartnerControls">149a8157-2784-4555-8c94-f42baf3391f9</TermId>
        </TermInfo>
      </Terms>
    </e9be08524f454d8b979862330e952271>
    <ade64af1c6a24cfdbe8da7f962b31d74 xmlns="1dacaa8a-1dc9-48dc-8904-293b9164b137">
      <Terms xmlns="http://schemas.microsoft.com/office/infopath/2007/PartnerControls"/>
    </ade64af1c6a24cfdbe8da7f962b31d74>
    <e62af2f156934d1aab35222180c5fbb1 xmlns="1dacaa8a-1dc9-48dc-8904-293b9164b137">
      <Terms xmlns="http://schemas.microsoft.com/office/infopath/2007/PartnerControls">
        <TermInfo xmlns="http://schemas.microsoft.com/office/infopath/2007/PartnerControls">
          <TermName xmlns="http://schemas.microsoft.com/office/infopath/2007/PartnerControls">Team Site</TermName>
          <TermId xmlns="http://schemas.microsoft.com/office/infopath/2007/PartnerControls">7ab883f5-c63f-45c5-b7fe-996a6f230b0b</TermId>
        </TermInfo>
      </Terms>
    </e62af2f156934d1aab35222180c5fbb1>
    <TaxCatchAll xmlns="1dacaa8a-1dc9-48dc-8904-293b9164b137">
      <Value>10</Value>
      <Value>83</Value>
      <Value>3</Value>
      <Value>2</Value>
      <Value>1</Value>
    </TaxCatchAll>
    <f62107d924a7469492625f91956e46a6 xmlns="1dacaa8a-1dc9-48dc-8904-293b9164b137">
      <Terms xmlns="http://schemas.microsoft.com/office/infopath/2007/PartnerControls">
        <TermInfo xmlns="http://schemas.microsoft.com/office/infopath/2007/PartnerControls">
          <TermName xmlns="http://schemas.microsoft.com/office/infopath/2007/PartnerControls">Corporation Tax Calculation</TermName>
          <TermId xmlns="http://schemas.microsoft.com/office/infopath/2007/PartnerControls">93beda3b-af32-4f96-84b4-53845724533c</TermId>
        </TermInfo>
      </Terms>
    </f62107d924a7469492625f91956e46a6>
    <l29cd52af9b640b690e3347aa75f97a9 xmlns="1dacaa8a-1dc9-48dc-8904-293b9164b137">
      <Terms xmlns="http://schemas.microsoft.com/office/infopath/2007/PartnerControls">
        <TermInfo xmlns="http://schemas.microsoft.com/office/infopath/2007/PartnerControls">
          <TermName xmlns="http://schemas.microsoft.com/office/infopath/2007/PartnerControls">Strategy, Evaluation and Reporting</TermName>
          <TermId xmlns="http://schemas.microsoft.com/office/infopath/2007/PartnerControls">8b3bc7cc-f4b4-44a5-9e69-53dd1340798e</TermId>
        </TermInfo>
      </Terms>
    </l29cd52af9b640b690e3347aa75f97a9>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3F8841-70FD-43CA-A635-EAD446E24B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caa8a-1dc9-48dc-8904-293b9164b1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1166AD-8EBF-4AF7-B1FF-88059CAB1AD6}">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1dacaa8a-1dc9-48dc-8904-293b9164b137"/>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FF894E7-6B3E-4DCC-9144-896266924C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Calculation</vt:lpstr>
      <vt:lpstr>Explanation</vt:lpstr>
      <vt:lpstr>Calculation!Print_Area</vt:lpstr>
      <vt:lpstr>Explanation!Print_Area</vt:lpstr>
    </vt:vector>
  </TitlesOfParts>
  <Company>Revenue Commissioners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of Corporation Tax returns</dc:title>
  <dc:subject>Table showing inputs to various fields on the CT1 and associated tax calculation</dc:subject>
  <dc:creator>Revenue Commissioners</dc:creator>
  <cp:keywords>Corporation Tax, Summary of returns, Manufacturing Trading Results, Plant and Machinery Capital Allowances, Industrial Buildings Capital Allowances, Trading Losses, Trade profits, Rental Income, Foreign Income, Dividends, Double Taxation Relief</cp:keywords>
  <cp:lastModifiedBy>Fitzgerald, Paul (SPD_FcStat_25)</cp:lastModifiedBy>
  <cp:lastPrinted>2024-05-16T13:17:15Z</cp:lastPrinted>
  <dcterms:created xsi:type="dcterms:W3CDTF">2004-06-25T10:50:06Z</dcterms:created>
  <dcterms:modified xsi:type="dcterms:W3CDTF">2024-05-16T13:33:42Z</dcterms:modified>
  <cp:category>Income Distributions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scSubCategory">
    <vt:lpwstr>83;#Corporation Tax Calculation|93beda3b-af32-4f96-84b4-53845724533c</vt:lpwstr>
  </property>
  <property fmtid="{D5CDD505-2E9C-101B-9397-08002B2CF9AE}" pid="3" name="nascBranch">
    <vt:lpwstr>2;#Strategy, Evaluation and Reporting|8b3bc7cc-f4b4-44a5-9e69-53dd1340798e</vt:lpwstr>
  </property>
  <property fmtid="{D5CDD505-2E9C-101B-9397-08002B2CF9AE}" pid="4" name="nascSiteType">
    <vt:lpwstr>1;#Team Site|7ab883f5-c63f-45c5-b7fe-996a6f230b0b</vt:lpwstr>
  </property>
  <property fmtid="{D5CDD505-2E9C-101B-9397-08002B2CF9AE}" pid="5" name="ContentTypeId">
    <vt:lpwstr>0x010100852E11B2A94E4937B655CB4FCD91845300CDC8BA3BE3E84A4FBD2175A7739C7E3B002921FAA1EFF97544B6D1E7BD3609ACD7</vt:lpwstr>
  </property>
  <property fmtid="{D5CDD505-2E9C-101B-9397-08002B2CF9AE}" pid="6" name="nascDivision">
    <vt:lpwstr>3;#AG＆SP|149a8157-2784-4555-8c94-f42baf3391f9</vt:lpwstr>
  </property>
  <property fmtid="{D5CDD505-2E9C-101B-9397-08002B2CF9AE}" pid="7" name="nascCategory">
    <vt:lpwstr>10;#Publications|eebd9999-e6d9-454d-8e5e-511d54b35e81</vt:lpwstr>
  </property>
  <property fmtid="{D5CDD505-2E9C-101B-9397-08002B2CF9AE}" pid="8" name="nascUnit">
    <vt:lpwstr/>
  </property>
</Properties>
</file>